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400" windowHeight="14600" firstSheet="6" activeTab="8"/>
  </bookViews>
  <sheets>
    <sheet name="分类统计" sheetId="1" r:id="rId1"/>
    <sheet name="1、随路绿带、绿地" sheetId="2" r:id="rId2"/>
    <sheet name="2、公园" sheetId="3" r:id="rId3"/>
    <sheet name="3、行道树" sheetId="4" r:id="rId4"/>
    <sheet name="4、开发区绿地" sheetId="5" r:id="rId5"/>
    <sheet name="5、开发区行道树" sheetId="6" r:id="rId6"/>
    <sheet name="6、23年新增面积" sheetId="7" r:id="rId7"/>
    <sheet name="7、绿地增加费用2023.12—2025.6" sheetId="8" r:id="rId8"/>
    <sheet name="8、绿地扣除2023.12—2025.6" sheetId="9" r:id="rId9"/>
  </sheets>
  <definedNames>
    <definedName name="_xlnm._FilterDatabase" localSheetId="1" hidden="1">'1、随路绿带、绿地'!$A$3:$M$129</definedName>
    <definedName name="_xlnm._FilterDatabase" localSheetId="2" hidden="1">'2、公园'!$A$2:$L$25</definedName>
    <definedName name="_xlnm._FilterDatabase" localSheetId="3" hidden="1">'3、行道树'!$A$2:$N$239</definedName>
    <definedName name="_xlnm._FilterDatabase" localSheetId="4" hidden="1">'4、开发区绿地'!$A$2:$I$31</definedName>
    <definedName name="_xlnm._FilterDatabase" localSheetId="5" hidden="1">'5、开发区行道树'!$A$2:$H$31</definedName>
    <definedName name="_xlnm._FilterDatabase" localSheetId="6" hidden="1">'6、23年新增面积'!$A$3:$K$19</definedName>
    <definedName name="_xlnm._FilterDatabase" localSheetId="7" hidden="1">'7、绿地增加费用2023.12—2025.6'!$A$3:$M$122</definedName>
    <definedName name="_xlnm._FilterDatabase" localSheetId="8" hidden="1">'8、绿地扣除2023.12—2025.6'!$A$3:$M$51</definedName>
    <definedName name="_xlnm.Print_Area" localSheetId="1">'1、随路绿带、绿地'!$A$1:$K$124</definedName>
    <definedName name="_xlnm.Print_Area" localSheetId="6">'6、23年新增面积'!$A$1:$K$19</definedName>
    <definedName name="_xlnm.Print_Area" localSheetId="2">'2、公园'!$A$1:$L$20</definedName>
    <definedName name="_xlnm.Print_Area" localSheetId="4">'4、开发区绿地'!$A$1:$I$31</definedName>
    <definedName name="_xlnm.Print_Area" localSheetId="5">'5、开发区行道树'!$A$1:$G$25</definedName>
    <definedName name="_xlnm.Print_Titles" localSheetId="1">'1、随路绿带、绿地'!$1:$3</definedName>
    <definedName name="_xlnm.Print_Titles" localSheetId="2">'2、公园'!$1:$2</definedName>
    <definedName name="_xlnm.Print_Titles" localSheetId="3">'3、行道树'!$1:$2</definedName>
    <definedName name="_xlnm.Print_Titles" localSheetId="4">'4、开发区绿地'!$1:$2</definedName>
    <definedName name="_xlnm.Print_Area" localSheetId="0">分类统计!$A$1:$M$13</definedName>
    <definedName name="_xlnm.Print_Area" localSheetId="3">'3、行道树'!$A$1:$L$239</definedName>
    <definedName name="_xlnm.Print_Area" localSheetId="7">'7、绿地增加费用2023.12—2025.6'!$A$1:$K$125</definedName>
    <definedName name="_xlnm.Print_Area" localSheetId="8">'8、绿地扣除2023.12—2025.6'!$A$1:$K$51</definedName>
  </definedNames>
  <calcPr calcId="144525" fullPrecision="0"/>
</workbook>
</file>

<file path=xl/comments1.xml><?xml version="1.0" encoding="utf-8"?>
<comments xmlns="http://schemas.openxmlformats.org/spreadsheetml/2006/main">
  <authors>
    <author>计财科修改</author>
    <author>Administrator</author>
  </authors>
  <commentList>
    <comment ref="C2" authorId="0">
      <text>
        <r>
          <rPr>
            <b/>
            <sz val="9"/>
            <rFont val="宋体"/>
            <charset val="134"/>
          </rPr>
          <t>计财科修改:</t>
        </r>
        <r>
          <rPr>
            <sz val="9"/>
            <rFont val="宋体"/>
            <charset val="134"/>
          </rPr>
          <t xml:space="preserve">
按照去年口径划分1、2、3级绿地</t>
        </r>
      </text>
    </comment>
    <comment ref="D9" authorId="1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2021.10.12城区绿化提升工程新安公园。扣除面积14919方。原17500方，现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E11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原160，2021年10月10日移交32，现128</t>
        </r>
      </text>
    </comment>
  </commentList>
</comments>
</file>

<file path=xl/sharedStrings.xml><?xml version="1.0" encoding="utf-8"?>
<sst xmlns="http://schemas.openxmlformats.org/spreadsheetml/2006/main" count="2245" uniqueCount="935">
  <si>
    <t>序号</t>
  </si>
  <si>
    <t>名称</t>
  </si>
  <si>
    <t>单位</t>
  </si>
  <si>
    <t>小计</t>
  </si>
  <si>
    <t>随路绿带、绿地养护</t>
  </si>
  <si>
    <t>公园养护</t>
  </si>
  <si>
    <t>行道树养护</t>
  </si>
  <si>
    <t>开发区绿地养护</t>
  </si>
  <si>
    <t>开发区行道树养护</t>
  </si>
  <si>
    <t>23年新增面积</t>
  </si>
  <si>
    <t>绿地增加2023.12—2025.6</t>
  </si>
  <si>
    <t>绿地扣除2023.12—2025.6</t>
  </si>
  <si>
    <t>φ10cm-φ15cm</t>
  </si>
  <si>
    <t>株</t>
  </si>
  <si>
    <t>φ15cm-φ25cm</t>
  </si>
  <si>
    <t>φ25cm-φ40cm</t>
  </si>
  <si>
    <t>φ40cm以上</t>
  </si>
  <si>
    <t>古树名木</t>
  </si>
  <si>
    <t>一级绿地</t>
  </si>
  <si>
    <t>平方米</t>
  </si>
  <si>
    <t>二级绿地</t>
  </si>
  <si>
    <t>三级绿地</t>
  </si>
  <si>
    <t>一级公园</t>
  </si>
  <si>
    <t>二级公园</t>
  </si>
  <si>
    <t>三级公园</t>
  </si>
  <si>
    <t>养护范围及费用明细</t>
  </si>
  <si>
    <t>一、随路绿带、绿地养护费用明细</t>
  </si>
  <si>
    <t>绿地项目</t>
  </si>
  <si>
    <t>绿地名称</t>
  </si>
  <si>
    <t>四至范围</t>
  </si>
  <si>
    <t>绿地分级</t>
  </si>
  <si>
    <t>智慧系统面积（㎡）</t>
  </si>
  <si>
    <t>时花面积（㎡）</t>
  </si>
  <si>
    <t>结算面积（㎡）</t>
  </si>
  <si>
    <t>养护单价
（元/㎡·年）</t>
  </si>
  <si>
    <t>费用（元）</t>
  </si>
  <si>
    <t>备注</t>
  </si>
  <si>
    <t>机场路</t>
  </si>
  <si>
    <t>机场路绿带</t>
  </si>
  <si>
    <t>利群河-杭金衢入口</t>
  </si>
  <si>
    <t>1级</t>
  </si>
  <si>
    <t>机场路绿地</t>
  </si>
  <si>
    <t>利群河-机场西大门</t>
  </si>
  <si>
    <t>2级</t>
  </si>
  <si>
    <t>新城路</t>
  </si>
  <si>
    <t>新城路绿地</t>
  </si>
  <si>
    <t>建设四路至新螺路</t>
  </si>
  <si>
    <t>3级</t>
  </si>
  <si>
    <t>新城路绿带</t>
  </si>
  <si>
    <t>建设四路</t>
  </si>
  <si>
    <t>建设四路绿地</t>
  </si>
  <si>
    <t>通惠路至宁税路</t>
  </si>
  <si>
    <t xml:space="preserve"> </t>
  </si>
  <si>
    <t>建设四路绿带</t>
  </si>
  <si>
    <t>金城路</t>
  </si>
  <si>
    <t>金城路绿地</t>
  </si>
  <si>
    <t>育才路至通城路</t>
  </si>
  <si>
    <t>博学路</t>
  </si>
  <si>
    <t>博学路绿带</t>
  </si>
  <si>
    <t>通惠路至远济桥</t>
  </si>
  <si>
    <t>博学路绿地</t>
  </si>
  <si>
    <t>通惠路</t>
  </si>
  <si>
    <t>通惠北路绿地</t>
  </si>
  <si>
    <t>机场路南至沪杭甬高速公路运输公司外</t>
  </si>
  <si>
    <t>扣除时花面积</t>
  </si>
  <si>
    <t>（老）通惠北路绿地</t>
  </si>
  <si>
    <t>北大门老鹰周边绿地</t>
  </si>
  <si>
    <t>通惠南路绿地</t>
  </si>
  <si>
    <t>昌元路至南秀路</t>
  </si>
  <si>
    <t>通惠南路绿带</t>
  </si>
  <si>
    <t>南秀路至萧绍路</t>
  </si>
  <si>
    <t>双最、扣除时花面积</t>
  </si>
  <si>
    <t>萧绍路至站前路</t>
  </si>
  <si>
    <t>通惠路绿带</t>
  </si>
  <si>
    <t>站前路至北塘河</t>
  </si>
  <si>
    <t xml:space="preserve">
双最</t>
  </si>
  <si>
    <t>建设二路至昌元路</t>
  </si>
  <si>
    <t>通惠北路绿带</t>
  </si>
  <si>
    <t>机场路南至弘慧路</t>
  </si>
  <si>
    <t>高架下</t>
  </si>
  <si>
    <t>鸿宁路</t>
  </si>
  <si>
    <t>鸿宁路绿带</t>
  </si>
  <si>
    <t>利群河至通惠北路</t>
  </si>
  <si>
    <t>永久路</t>
  </si>
  <si>
    <t>永久路绿地</t>
  </si>
  <si>
    <t>北干一苑路至北干山南路</t>
  </si>
  <si>
    <t>永久路北伸绿带</t>
  </si>
  <si>
    <t>金惠路至北塘河公园</t>
  </si>
  <si>
    <t>永久路绿带</t>
  </si>
  <si>
    <t>金惠路至永久路隧道北</t>
  </si>
  <si>
    <t>站通路</t>
  </si>
  <si>
    <t>站通路绿带</t>
  </si>
  <si>
    <t>商城北路至通货路</t>
  </si>
  <si>
    <t>站通路绿带地</t>
  </si>
  <si>
    <t xml:space="preserve">3级 </t>
  </si>
  <si>
    <t>面积计入时花养护内</t>
  </si>
  <si>
    <t>商城路</t>
  </si>
  <si>
    <t>商城北路绿带</t>
  </si>
  <si>
    <t>站前路至柳桥街</t>
  </si>
  <si>
    <t>商城南路绿地</t>
  </si>
  <si>
    <t>柴油机厂宿舍内绿地</t>
  </si>
  <si>
    <t>北塘路（三益线）</t>
  </si>
  <si>
    <t>北塘路绿地</t>
  </si>
  <si>
    <t>博奥路至风情大道</t>
  </si>
  <si>
    <t>育才路</t>
  </si>
  <si>
    <t>育才北路绿地</t>
  </si>
  <si>
    <t>建设一路至道源路</t>
  </si>
  <si>
    <t>育才南路绿带</t>
  </si>
  <si>
    <t>南秀路至通惠路</t>
  </si>
  <si>
    <t>双最</t>
  </si>
  <si>
    <t>育才北路绿带</t>
  </si>
  <si>
    <t>建设一路至彩虹大道</t>
  </si>
  <si>
    <t>东入城口（彩虹大道）</t>
  </si>
  <si>
    <t>东入城口绿带</t>
  </si>
  <si>
    <t>新城路至03省道</t>
  </si>
  <si>
    <t>东入城口绿地</t>
  </si>
  <si>
    <t>新城路至收费站</t>
  </si>
  <si>
    <t>北干山南路</t>
  </si>
  <si>
    <t>北山南路绿地</t>
  </si>
  <si>
    <t>通惠路西北角</t>
  </si>
  <si>
    <t>老年大学至烈士陵园</t>
  </si>
  <si>
    <t>萧绍路西北角（燕子河社区周边）</t>
  </si>
  <si>
    <t>永金路</t>
  </si>
  <si>
    <t>山河花园小区周边绿地</t>
  </si>
  <si>
    <t>永金路南端两侧</t>
  </si>
  <si>
    <t>南秀路</t>
  </si>
  <si>
    <t>南秀路绿地</t>
  </si>
  <si>
    <t>文杰路到崇化路</t>
  </si>
  <si>
    <t>南秀路绿带</t>
  </si>
  <si>
    <t>樟树浜河至蜀山路</t>
  </si>
  <si>
    <t>萧然东路</t>
  </si>
  <si>
    <t>萧然东路绿地</t>
  </si>
  <si>
    <t>金家桥路与萧然东路东北侧</t>
  </si>
  <si>
    <t>茶叶市场对面</t>
  </si>
  <si>
    <t>道源路</t>
  </si>
  <si>
    <t>道源路绿地</t>
  </si>
  <si>
    <t>育才路-道源绿地公厕</t>
  </si>
  <si>
    <t>高桥小学门口绿地</t>
  </si>
  <si>
    <t>拱秀路</t>
  </si>
  <si>
    <t>拱秀路绿地</t>
  </si>
  <si>
    <t>新城路至萧然南路</t>
  </si>
  <si>
    <t>拱秀路绿带</t>
  </si>
  <si>
    <t>新城路至立交西</t>
  </si>
  <si>
    <t xml:space="preserve">2级 </t>
  </si>
  <si>
    <t>罗婆路</t>
  </si>
  <si>
    <t>罗婆路绿带</t>
  </si>
  <si>
    <t>晨晖路至南三路</t>
  </si>
  <si>
    <t>市心路</t>
  </si>
  <si>
    <t>市心路绿地</t>
  </si>
  <si>
    <t>泰安桥至朝阳站</t>
  </si>
  <si>
    <t>市心路绿带</t>
  </si>
  <si>
    <t>北塘河至萧绍路</t>
  </si>
  <si>
    <t>道源路至03省道</t>
  </si>
  <si>
    <t>扣除时花面积、双最</t>
  </si>
  <si>
    <t>萧然南路</t>
  </si>
  <si>
    <t>萧然南路绿地</t>
  </si>
  <si>
    <t>萧然西路至萧然东路</t>
  </si>
  <si>
    <t>萧绍路</t>
  </si>
  <si>
    <t>萧绍路绿带</t>
  </si>
  <si>
    <t>商业城立交至衙前村</t>
  </si>
  <si>
    <t>萧然西路-商城立交</t>
  </si>
  <si>
    <t>萧绍路绿地</t>
  </si>
  <si>
    <t>市心路-商城立交</t>
  </si>
  <si>
    <t>向旭路</t>
  </si>
  <si>
    <t>向旭路绿带</t>
  </si>
  <si>
    <t>南都小学-育才路</t>
  </si>
  <si>
    <t>风情大道至印澜府</t>
  </si>
  <si>
    <t>向旭路绿地</t>
  </si>
  <si>
    <t>北辰奥园绿地</t>
  </si>
  <si>
    <t>萧然西路</t>
  </si>
  <si>
    <t>萧然西路绿地</t>
  </si>
  <si>
    <t>晨晖路至萧山西站</t>
  </si>
  <si>
    <t>晨晖路</t>
  </si>
  <si>
    <t>晨晖路绿地</t>
  </si>
  <si>
    <t>萧然西路至潘佑路</t>
  </si>
  <si>
    <t>晨晖路绿带</t>
  </si>
  <si>
    <t>风情大道南伸至03省道</t>
  </si>
  <si>
    <t>风情大道</t>
  </si>
  <si>
    <t>风情大道南伸绿地</t>
  </si>
  <si>
    <t>隧道南-亚太路</t>
  </si>
  <si>
    <t>风情大道南伸绿带</t>
  </si>
  <si>
    <t>风情大道北伸绿地</t>
  </si>
  <si>
    <t>金城路-滨康路西北侧</t>
  </si>
  <si>
    <t>蜀山路</t>
  </si>
  <si>
    <t>蜀山路绿地</t>
  </si>
  <si>
    <t>潘水路至03省道</t>
  </si>
  <si>
    <t>蜀山路绿带</t>
  </si>
  <si>
    <t>西河路</t>
  </si>
  <si>
    <t>西河路绿地</t>
  </si>
  <si>
    <t>南门停车场周围绿地</t>
  </si>
  <si>
    <t>潘佑路</t>
  </si>
  <si>
    <t>潘佑路绿带</t>
  </si>
  <si>
    <t>晨晖路至向旭路</t>
  </si>
  <si>
    <t>蜀越路</t>
  </si>
  <si>
    <t>蜀越路绿带</t>
  </si>
  <si>
    <t>向旭路-路头（北城奥苑西门）</t>
  </si>
  <si>
    <t>萧西路</t>
  </si>
  <si>
    <t>萧西路绿地</t>
  </si>
  <si>
    <t>博奥路至湘湖路口</t>
  </si>
  <si>
    <t>萧西路绿带</t>
  </si>
  <si>
    <t>乐园路东-博奥路</t>
  </si>
  <si>
    <t>萧金路</t>
  </si>
  <si>
    <t>萧金路绿地</t>
  </si>
  <si>
    <t>仙家里路与萧金路交叉口三角绿地、铁路边绿地、西山景苑外花坛等</t>
  </si>
  <si>
    <t>萧杭路</t>
  </si>
  <si>
    <t>萧杭路绿地</t>
  </si>
  <si>
    <t>萧绍路至萧邮路两侧</t>
  </si>
  <si>
    <t>萧杭路绿带</t>
  </si>
  <si>
    <t>萧绍路至沪昆铁路南侧</t>
  </si>
  <si>
    <t>山阴路</t>
  </si>
  <si>
    <t>山阴路绿地</t>
  </si>
  <si>
    <t>西兴路-西陵路</t>
  </si>
  <si>
    <t>育才路至风情大道</t>
  </si>
  <si>
    <t>山阴路绿带</t>
  </si>
  <si>
    <t>工人路</t>
  </si>
  <si>
    <t>工人路绿地</t>
  </si>
  <si>
    <t>萧绍路-建设一路</t>
  </si>
  <si>
    <t>工人路绿带</t>
  </si>
  <si>
    <t>博奥路</t>
  </si>
  <si>
    <t>博奥路绿地</t>
  </si>
  <si>
    <t>湘西路至建设一路</t>
  </si>
  <si>
    <t>博奥路绿带</t>
  </si>
  <si>
    <t>建设一路</t>
  </si>
  <si>
    <t>建设一路绿带</t>
  </si>
  <si>
    <t>风情大道至博奥路</t>
  </si>
  <si>
    <t>西兴路</t>
  </si>
  <si>
    <t>西兴路绿带</t>
  </si>
  <si>
    <t>万科房产至彩虹大道</t>
  </si>
  <si>
    <t>西兴路绿地</t>
  </si>
  <si>
    <t>金鸡路</t>
  </si>
  <si>
    <t>金鸡路绿带</t>
  </si>
  <si>
    <t>萧杭路-建设一路</t>
  </si>
  <si>
    <t>金惠路</t>
  </si>
  <si>
    <t>金惠路绿带</t>
  </si>
  <si>
    <t>育才路至萧邮路</t>
  </si>
  <si>
    <t>金山路</t>
  </si>
  <si>
    <t>金山路绿带</t>
  </si>
  <si>
    <t>萧杭路-远济桥</t>
  </si>
  <si>
    <t>金山路绿地</t>
  </si>
  <si>
    <t>湖滨花园绿地</t>
  </si>
  <si>
    <t>西山隧道（湘湖路）</t>
  </si>
  <si>
    <t>西山隧道口绿地</t>
  </si>
  <si>
    <t>隧道口南北两侧绿地及北侧、隧道口对面三角绿地</t>
  </si>
  <si>
    <t>萧邮路</t>
  </si>
  <si>
    <t>萧邮路绿地</t>
  </si>
  <si>
    <t>金城路至湘湖初中南侧</t>
  </si>
  <si>
    <t>金色钱塘北小区外墙外</t>
  </si>
  <si>
    <t>萧邮路绿带</t>
  </si>
  <si>
    <t>金城路-企业总部</t>
  </si>
  <si>
    <t>金惠路-企业总部</t>
  </si>
  <si>
    <t>金惠路—北塘河南</t>
  </si>
  <si>
    <t>通城高架路（地面）</t>
  </si>
  <si>
    <t>通城高架绿地</t>
  </si>
  <si>
    <t>杭甬高速边至九堡大桥上桥口</t>
  </si>
  <si>
    <t>通城高架绿带</t>
  </si>
  <si>
    <t>规划二路</t>
  </si>
  <si>
    <t>规划二路绿地</t>
  </si>
  <si>
    <t>萧棉路-B12路</t>
  </si>
  <si>
    <t>南四路</t>
  </si>
  <si>
    <t>南四路绿地</t>
  </si>
  <si>
    <t>萧然西路-下穿铁路立交（包括南四路泵站）</t>
  </si>
  <si>
    <t>南四路绿带</t>
  </si>
  <si>
    <t>市心路至萧然西路</t>
  </si>
  <si>
    <t>双桐路</t>
  </si>
  <si>
    <t>双桐路绿地</t>
  </si>
  <si>
    <t>双桐路东侧、发展公寓西侧</t>
  </si>
  <si>
    <t>高桥路</t>
  </si>
  <si>
    <t>高桥路绿地</t>
  </si>
  <si>
    <t>泰和花园小区门前两侧绿地</t>
  </si>
  <si>
    <t>道源路口花坛</t>
  </si>
  <si>
    <t>站前路</t>
  </si>
  <si>
    <t>站前路绿地</t>
  </si>
  <si>
    <t>通惠路至商城北路</t>
  </si>
  <si>
    <t>站前路绿带</t>
  </si>
  <si>
    <t>文化路</t>
  </si>
  <si>
    <t>文化路绿地</t>
  </si>
  <si>
    <t>城河公园边绿地</t>
  </si>
  <si>
    <t>湘浦路</t>
  </si>
  <si>
    <t>湘浦路绿带</t>
  </si>
  <si>
    <t>湘湖路至休博园门口</t>
  </si>
  <si>
    <t>湘浦路绿地</t>
  </si>
  <si>
    <t>湘浦路湘湖路交叉口</t>
  </si>
  <si>
    <t>潘水路</t>
  </si>
  <si>
    <t>潘水路绿地</t>
  </si>
  <si>
    <t>萧金路-萧然西路东侧匝道</t>
  </si>
  <si>
    <t>潘水路绿带</t>
  </si>
  <si>
    <t>人民路</t>
  </si>
  <si>
    <t>人民路绿地</t>
  </si>
  <si>
    <t>城桥路与萧然西路</t>
  </si>
  <si>
    <t>建设三路</t>
  </si>
  <si>
    <t>建设三路绿带</t>
  </si>
  <si>
    <t>风情大道-博奥路</t>
  </si>
  <si>
    <t>大弄</t>
  </si>
  <si>
    <t>大弄绿地</t>
  </si>
  <si>
    <t>新世纪广场东门（人民路-体育路）</t>
  </si>
  <si>
    <t>经三路</t>
  </si>
  <si>
    <t>经三路绿带</t>
  </si>
  <si>
    <t>规划河道南-彩虹大道</t>
  </si>
  <si>
    <t>惠学路</t>
  </si>
  <si>
    <t>惠学路绿地</t>
  </si>
  <si>
    <t>金惠路-博学路（科创中心西）</t>
  </si>
  <si>
    <t>钟毓巷</t>
  </si>
  <si>
    <t>钟毓巷绿带</t>
  </si>
  <si>
    <t>彩虹大道-沪昆铁路（经三路对面）</t>
  </si>
  <si>
    <t>2022年移交进</t>
  </si>
  <si>
    <t>柳桥街</t>
  </si>
  <si>
    <t>柳桥街绿地</t>
  </si>
  <si>
    <t>通惠路--商城北路</t>
  </si>
  <si>
    <t>郎家路（通虹路）</t>
  </si>
  <si>
    <t>郎家路绿带</t>
  </si>
  <si>
    <t>高新五路--新城路</t>
  </si>
  <si>
    <t>兴议路</t>
  </si>
  <si>
    <t>兴议路绿地</t>
  </si>
  <si>
    <t>兴五路-邮电处理中心</t>
  </si>
  <si>
    <t>五道路</t>
  </si>
  <si>
    <t>五道路绿地</t>
  </si>
  <si>
    <t>靠铁路边</t>
  </si>
  <si>
    <t>站前东路（站文街）</t>
  </si>
  <si>
    <t>站前东路绿带</t>
  </si>
  <si>
    <t>通城地面路—新城路</t>
  </si>
  <si>
    <t>湘西路</t>
  </si>
  <si>
    <t>湘西路绿带</t>
  </si>
  <si>
    <t>西兴路-风情大道</t>
  </si>
  <si>
    <t>高新五路（黎端路）</t>
  </si>
  <si>
    <t>高新五路绿带</t>
  </si>
  <si>
    <t>金城路-郎家路段</t>
  </si>
  <si>
    <t>湘湖路</t>
  </si>
  <si>
    <t>湘湖路绿地</t>
  </si>
  <si>
    <t>杭齿隧道-萧西路</t>
  </si>
  <si>
    <t>百尺楼社区</t>
  </si>
  <si>
    <t>水曲弄</t>
  </si>
  <si>
    <r>
      <rPr>
        <sz val="11"/>
        <rFont val="Arial"/>
        <charset val="134"/>
      </rPr>
      <t>3</t>
    </r>
    <r>
      <rPr>
        <sz val="11"/>
        <rFont val="宋体"/>
        <charset val="134"/>
      </rPr>
      <t>级</t>
    </r>
  </si>
  <si>
    <t>合计</t>
  </si>
  <si>
    <t>二、公园养护费用明细</t>
  </si>
  <si>
    <t>公园名称</t>
  </si>
  <si>
    <t>原养护面积（㎡）</t>
  </si>
  <si>
    <t>系统面积（㎡）</t>
  </si>
  <si>
    <t>水体面积（㎡）</t>
  </si>
  <si>
    <t>增减面积（㎡）</t>
  </si>
  <si>
    <t>养护单价          （元/㎡·年）</t>
  </si>
  <si>
    <t>南江公园</t>
  </si>
  <si>
    <t>双最公园</t>
  </si>
  <si>
    <t>江寺公园</t>
  </si>
  <si>
    <t>城河公园（包括城河绿带）</t>
  </si>
  <si>
    <t>永兴公园</t>
  </si>
  <si>
    <t>盆景园</t>
  </si>
  <si>
    <t>西河公园（包括步行街</t>
  </si>
  <si>
    <t>新安公园</t>
  </si>
  <si>
    <t>时代公园</t>
  </si>
  <si>
    <t>银河公园</t>
  </si>
  <si>
    <t>信息港公园</t>
  </si>
  <si>
    <t>市北西公园</t>
  </si>
  <si>
    <t>北海塘遗址公园</t>
  </si>
  <si>
    <t>北山公园游步道两侧绿地</t>
  </si>
  <si>
    <t>西山公园游步道两侧绿地</t>
  </si>
  <si>
    <t>人民广场</t>
  </si>
  <si>
    <t>邱口坝苗圃</t>
  </si>
  <si>
    <t>东门苗圃</t>
  </si>
  <si>
    <t>四、行道树养护费用明细</t>
  </si>
  <si>
    <t>道路名称</t>
  </si>
  <si>
    <t>行道树品种</t>
  </si>
  <si>
    <t>规格（cm）</t>
  </si>
  <si>
    <t>原合同数量（株）</t>
  </si>
  <si>
    <t>系统数量
（株）</t>
  </si>
  <si>
    <t>增减数量
（株）</t>
  </si>
  <si>
    <t>结算数量
（株）</t>
  </si>
  <si>
    <t>养护单价
（元/株·年）</t>
  </si>
  <si>
    <t>路段名称</t>
  </si>
  <si>
    <t>法梧</t>
  </si>
  <si>
    <t>φ15-φ25</t>
  </si>
  <si>
    <t>机场路提升项目</t>
  </si>
  <si>
    <t>香樟</t>
  </si>
  <si>
    <t>φ25-φ40</t>
  </si>
  <si>
    <t>建设四路-萧绍路</t>
  </si>
  <si>
    <t>（机非带）三角枫</t>
  </si>
  <si>
    <t>φ10-φ15</t>
  </si>
  <si>
    <t>（机非带）栾树</t>
  </si>
  <si>
    <t>（中分带带）银杏</t>
  </si>
  <si>
    <t>萧绍路-塘湄线</t>
  </si>
  <si>
    <t>宁税路-新城路</t>
  </si>
  <si>
    <t>站前路-通虹路</t>
  </si>
  <si>
    <r>
      <rPr>
        <sz val="10"/>
        <rFont val="宋体"/>
        <charset val="134"/>
      </rPr>
      <t>2022</t>
    </r>
    <r>
      <rPr>
        <sz val="10"/>
        <color rgb="FF000000"/>
        <rFont val="宋体"/>
        <charset val="134"/>
      </rPr>
      <t>移交进</t>
    </r>
  </si>
  <si>
    <t>站前路-塘湄线</t>
  </si>
  <si>
    <t>城投通城快速路项目</t>
  </si>
  <si>
    <t>昌园路-萧绍路（包括萧绍路交叉口）</t>
  </si>
  <si>
    <t>（中分带）法梧</t>
  </si>
  <si>
    <t>（机非带）香樟</t>
  </si>
  <si>
    <t>南秀路-萧绍路</t>
  </si>
  <si>
    <t>机场路至收费站</t>
  </si>
  <si>
    <t>（机非带）榉树</t>
  </si>
  <si>
    <t>（机非带）银杏</t>
  </si>
  <si>
    <t>东入口</t>
  </si>
  <si>
    <t>新城路-花木城</t>
  </si>
  <si>
    <t xml:space="preserve">
北塘河桥-萧绍路</t>
  </si>
  <si>
    <t>（中分带）榉树</t>
  </si>
  <si>
    <t>（中分带）香樟</t>
  </si>
  <si>
    <t>萧绍路至通惠路</t>
  </si>
  <si>
    <t>无患子</t>
  </si>
  <si>
    <t>育才路-通惠路</t>
  </si>
  <si>
    <t>育才路-市心路</t>
  </si>
  <si>
    <t>远济桥-市心路</t>
  </si>
  <si>
    <t>2021移交出</t>
  </si>
  <si>
    <t>北山北路-金惠路</t>
  </si>
  <si>
    <t>银杏</t>
  </si>
  <si>
    <t>金惠路-北塘河公园</t>
  </si>
  <si>
    <t>山河花园小区-山阴路（包括新奥燃气门口灌木5株）</t>
  </si>
  <si>
    <t>北山南路</t>
  </si>
  <si>
    <t>杜英</t>
  </si>
  <si>
    <t>通惠路-萧绍路</t>
  </si>
  <si>
    <t>通惠路-商城路</t>
  </si>
  <si>
    <t>北干一苑路</t>
  </si>
  <si>
    <t>市心路-永久路</t>
  </si>
  <si>
    <t>商城中路-虎山路</t>
  </si>
  <si>
    <t>马褂木</t>
  </si>
  <si>
    <t>人民医院-商城南路</t>
  </si>
  <si>
    <t>铁路立交-新城路</t>
  </si>
  <si>
    <t>市心路-通惠路</t>
  </si>
  <si>
    <t>萧绍路-拱秀路</t>
  </si>
  <si>
    <t>通惠路-市心路</t>
  </si>
  <si>
    <t>市心路-风情大道</t>
  </si>
  <si>
    <t>文杰路</t>
  </si>
  <si>
    <t>新罗路-路头</t>
  </si>
  <si>
    <t>市心路-新罗路</t>
  </si>
  <si>
    <t>蜀山路-市心路</t>
  </si>
  <si>
    <t>回澜路</t>
  </si>
  <si>
    <t>拱秀路-萧绍路（包括回澜路北伸乐购超市边）</t>
  </si>
  <si>
    <t xml:space="preserve">
萧绍路-通惠路</t>
  </si>
  <si>
    <t>（机非带）沙朴</t>
  </si>
  <si>
    <t>（机非带）无患子</t>
  </si>
  <si>
    <t>建设一路-萧绍路</t>
  </si>
  <si>
    <t>金家桥路</t>
  </si>
  <si>
    <t>育才路-江寺路</t>
  </si>
  <si>
    <t>育才路-商城中路</t>
  </si>
  <si>
    <t>萧金路-育才路</t>
  </si>
  <si>
    <t>滨水路</t>
  </si>
  <si>
    <t>拱秀路-人民路</t>
  </si>
  <si>
    <t>萧绍路-</t>
  </si>
  <si>
    <t>燕河</t>
  </si>
  <si>
    <t>人民路-萧然南路</t>
  </si>
  <si>
    <t>城桥路</t>
  </si>
  <si>
    <t>萧然东路-萧然南路</t>
  </si>
  <si>
    <t>高桥便民街</t>
  </si>
  <si>
    <t>高桥菜市场南侧</t>
  </si>
  <si>
    <t>百尺娄路</t>
  </si>
  <si>
    <t>合欢</t>
  </si>
  <si>
    <t>萧然南路-南四路</t>
  </si>
  <si>
    <t>江寺路</t>
  </si>
  <si>
    <t>萧绍路-人民路</t>
  </si>
  <si>
    <t>杨柳</t>
  </si>
  <si>
    <t>西河路-通惠路</t>
  </si>
  <si>
    <t>枫杨</t>
  </si>
  <si>
    <t>女贞</t>
  </si>
  <si>
    <t>广玉兰</t>
  </si>
  <si>
    <t>直石板弄</t>
  </si>
  <si>
    <t>槐树</t>
  </si>
  <si>
    <t>西仓弄</t>
  </si>
  <si>
    <t>文化路-萧绍路</t>
  </si>
  <si>
    <t>其它</t>
  </si>
  <si>
    <t>蔡家弄</t>
  </si>
  <si>
    <t>市心路-城桥路</t>
  </si>
  <si>
    <t>南门桥-市心路</t>
  </si>
  <si>
    <t>百尺娄西</t>
  </si>
  <si>
    <r>
      <rPr>
        <sz val="10"/>
        <rFont val="Arial"/>
        <charset val="134"/>
      </rPr>
      <t>φ40</t>
    </r>
    <r>
      <rPr>
        <sz val="10"/>
        <rFont val="宋体"/>
        <charset val="134"/>
      </rPr>
      <t>以上</t>
    </r>
  </si>
  <si>
    <t>人民医院东</t>
  </si>
  <si>
    <t>晨晖路-向旭路</t>
  </si>
  <si>
    <t>品纹路</t>
  </si>
  <si>
    <t>高桥路-罗婆路</t>
  </si>
  <si>
    <t>西通道立交-商城立交</t>
  </si>
  <si>
    <t>风情大道南伸</t>
  </si>
  <si>
    <t>萧金路-亚太路</t>
  </si>
  <si>
    <t>（机非带）雪松</t>
  </si>
  <si>
    <t>潘水路-亚太路</t>
  </si>
  <si>
    <t>永久移交</t>
  </si>
  <si>
    <t>φ40-φ50</t>
  </si>
  <si>
    <t>蜀山路交叉口</t>
  </si>
  <si>
    <t>萧金路-市心路</t>
  </si>
  <si>
    <t>博奥路改造项目</t>
  </si>
  <si>
    <t>人民路-晨晖路</t>
  </si>
  <si>
    <t>崇化路</t>
  </si>
  <si>
    <t>萧金路-南秀路</t>
  </si>
  <si>
    <t>沈家里路</t>
  </si>
  <si>
    <t>潘水路-萧金路</t>
  </si>
  <si>
    <t>崇明路</t>
  </si>
  <si>
    <t>人民路-城西幼儿园</t>
  </si>
  <si>
    <t>山玉兰</t>
  </si>
  <si>
    <t>萧绍路-体育馆</t>
  </si>
  <si>
    <r>
      <rPr>
        <sz val="10"/>
        <rFont val="宋体"/>
        <charset val="134"/>
      </rPr>
      <t>2021</t>
    </r>
    <r>
      <rPr>
        <sz val="10"/>
        <color rgb="FF000000"/>
        <rFont val="宋体"/>
        <charset val="134"/>
      </rPr>
      <t>移交出</t>
    </r>
  </si>
  <si>
    <t>仙家里路</t>
  </si>
  <si>
    <t>萧金路-崇化30幢</t>
  </si>
  <si>
    <t>体育路</t>
  </si>
  <si>
    <t>萧然西路-江寺路</t>
  </si>
  <si>
    <t>河浜路</t>
  </si>
  <si>
    <t>人民路至城河街</t>
  </si>
  <si>
    <t>城河街</t>
  </si>
  <si>
    <t>西门菜场北门</t>
  </si>
  <si>
    <t>蜀山路-风情大道南伸</t>
  </si>
  <si>
    <t>（中分带）银杏</t>
  </si>
  <si>
    <t>蜀山路-浙赣铁路</t>
  </si>
  <si>
    <t>育才路-高桥路口西</t>
  </si>
  <si>
    <t>潘右路</t>
  </si>
  <si>
    <t>玉兰</t>
  </si>
  <si>
    <t>晨晖路南</t>
  </si>
  <si>
    <t>萧然西路-下穿铁路立交</t>
  </si>
  <si>
    <t>下穿铁路立交-市心路</t>
  </si>
  <si>
    <t>小白线南伸</t>
  </si>
  <si>
    <t>开元名郡边</t>
  </si>
  <si>
    <t>栾树</t>
  </si>
  <si>
    <t>向旭璐-路头（奥宸北苑西侧）</t>
  </si>
  <si>
    <t>北二路</t>
  </si>
  <si>
    <t>春江悦铭中间</t>
  </si>
  <si>
    <t>西通道立交西出口-杭州乐园</t>
  </si>
  <si>
    <t>萧邮路（建设一路—金城路）项目</t>
  </si>
  <si>
    <t>萧邮路-育才路</t>
  </si>
  <si>
    <t>彩虹大道-博学路</t>
  </si>
  <si>
    <t>（机非带）七叶树</t>
  </si>
  <si>
    <t>萧棉路</t>
  </si>
  <si>
    <t>市心路-萧杭路</t>
  </si>
  <si>
    <t>萧杭路-育才路</t>
  </si>
  <si>
    <t>风情大道-萧邮路</t>
  </si>
  <si>
    <t>萧邮路-金山路</t>
  </si>
  <si>
    <t>乐昌含笑（中分带）</t>
  </si>
  <si>
    <t>心意广场边</t>
  </si>
  <si>
    <t>金城路-工人路</t>
  </si>
  <si>
    <t>原汽车西站-萧邮路</t>
  </si>
  <si>
    <t>湘西路-建设一路</t>
  </si>
  <si>
    <t>黄山栾树</t>
  </si>
  <si>
    <t>彩虹大道-同乐老年医院南</t>
  </si>
  <si>
    <t>（中分带）三角枫</t>
  </si>
  <si>
    <t>湘湖初中便道</t>
  </si>
  <si>
    <t>湘湖初中门口</t>
  </si>
  <si>
    <t>湘湖家园西-西通道立交西（包括老萧西路）</t>
  </si>
  <si>
    <t>其它（水杉、枫杨）</t>
  </si>
  <si>
    <t>乐园路</t>
  </si>
  <si>
    <t>萧西路-湘湖小学</t>
  </si>
  <si>
    <t>下湘湖路</t>
  </si>
  <si>
    <t>垂柳</t>
  </si>
  <si>
    <t xml:space="preserve">
萧西路-下湘湖闸</t>
  </si>
  <si>
    <t>西山公园管理房-西山隧道</t>
  </si>
  <si>
    <t>水杉</t>
  </si>
  <si>
    <t>同和路</t>
  </si>
  <si>
    <t>萧西路-同和公寓</t>
  </si>
  <si>
    <t>老塘路</t>
  </si>
  <si>
    <t>金色钱塘边</t>
  </si>
  <si>
    <t>通城高架路</t>
  </si>
  <si>
    <t>杭甬高速边至九堡大桥桥下</t>
  </si>
  <si>
    <t>利群河至通惠路</t>
  </si>
  <si>
    <t>（机非带）杜英</t>
  </si>
  <si>
    <t>金城路--规划萧杭路段</t>
  </si>
  <si>
    <t>榉树</t>
  </si>
  <si>
    <t>萧棉路-若英弄（天润中心中间）</t>
  </si>
  <si>
    <t>纵十路</t>
  </si>
  <si>
    <t>金惠路至博学路（钱塘明月中间）</t>
  </si>
  <si>
    <t>旺角弄</t>
  </si>
  <si>
    <t>市心路至工人路（旺角城中间）</t>
  </si>
  <si>
    <t>濛山路</t>
  </si>
  <si>
    <t>柳树、构树、水杉、枫杨</t>
  </si>
  <si>
    <t>韩家弄</t>
  </si>
  <si>
    <t>姚家潭公寓到区职工幼儿园之间两侧树木</t>
  </si>
  <si>
    <t>横一路</t>
  </si>
  <si>
    <t>博奥路至萧邮路</t>
  </si>
  <si>
    <t>北塘河南-金惠路</t>
  </si>
  <si>
    <r>
      <rPr>
        <sz val="10"/>
        <rFont val="宋体"/>
        <charset val="134"/>
      </rPr>
      <t>萧邮路（建设一路</t>
    </r>
    <r>
      <rPr>
        <sz val="10"/>
        <color rgb="FF000000"/>
        <rFont val="Times New Roman"/>
        <charset val="134"/>
      </rPr>
      <t>—</t>
    </r>
    <r>
      <rPr>
        <sz val="10"/>
        <color rgb="FF000000"/>
        <rFont val="宋体"/>
        <charset val="134"/>
      </rPr>
      <t>金城路）项目</t>
    </r>
  </si>
  <si>
    <t>企业总部-金城路</t>
  </si>
  <si>
    <t>若英弄</t>
  </si>
  <si>
    <t>工人路-规划河道</t>
  </si>
  <si>
    <t>风情大道-经三路段</t>
  </si>
  <si>
    <t>经三路-西兴路</t>
  </si>
  <si>
    <t>纵一路</t>
  </si>
  <si>
    <t>建设四路-北二路</t>
  </si>
  <si>
    <t>彩虹大道-铁路</t>
  </si>
  <si>
    <t>裴家埭路</t>
  </si>
  <si>
    <t>通惠路--敦里吴路</t>
  </si>
  <si>
    <t>建设一路-兴五路</t>
  </si>
  <si>
    <t>站前东路</t>
  </si>
  <si>
    <t>湘湖路-休博园</t>
  </si>
  <si>
    <r>
      <rPr>
        <sz val="10"/>
        <rFont val="Arial"/>
        <charset val="134"/>
      </rPr>
      <t>124</t>
    </r>
    <r>
      <rPr>
        <sz val="10"/>
        <rFont val="宋体"/>
        <charset val="134"/>
      </rPr>
      <t>年</t>
    </r>
  </si>
  <si>
    <t>中新电力公司内</t>
  </si>
  <si>
    <r>
      <rPr>
        <sz val="10"/>
        <rFont val="Arial"/>
        <charset val="134"/>
      </rPr>
      <t>164</t>
    </r>
    <r>
      <rPr>
        <sz val="10"/>
        <rFont val="宋体"/>
        <charset val="134"/>
      </rPr>
      <t>年</t>
    </r>
  </si>
  <si>
    <t>姚家潭</t>
  </si>
  <si>
    <r>
      <rPr>
        <sz val="10"/>
        <rFont val="Arial"/>
        <charset val="134"/>
      </rPr>
      <t>123</t>
    </r>
    <r>
      <rPr>
        <sz val="10"/>
        <rFont val="宋体"/>
        <charset val="134"/>
      </rPr>
      <t>年</t>
    </r>
  </si>
  <si>
    <t>北干一苑</t>
  </si>
  <si>
    <r>
      <rPr>
        <sz val="10"/>
        <rFont val="Arial"/>
        <charset val="134"/>
      </rPr>
      <t>121</t>
    </r>
    <r>
      <rPr>
        <sz val="10"/>
        <rFont val="宋体"/>
        <charset val="134"/>
      </rPr>
      <t>年</t>
    </r>
  </si>
  <si>
    <t>榔榆</t>
  </si>
  <si>
    <r>
      <rPr>
        <sz val="10"/>
        <rFont val="Arial"/>
        <charset val="134"/>
      </rPr>
      <t>154</t>
    </r>
    <r>
      <rPr>
        <sz val="10"/>
        <rFont val="宋体"/>
        <charset val="134"/>
      </rPr>
      <t>年</t>
    </r>
  </si>
  <si>
    <t>梅花楼</t>
  </si>
  <si>
    <r>
      <rPr>
        <sz val="10"/>
        <rFont val="Arial"/>
        <charset val="134"/>
      </rPr>
      <t>264</t>
    </r>
    <r>
      <rPr>
        <sz val="10"/>
        <rFont val="宋体"/>
        <charset val="134"/>
      </rPr>
      <t>年</t>
    </r>
  </si>
  <si>
    <t>湘湖师范</t>
  </si>
  <si>
    <r>
      <rPr>
        <sz val="10"/>
        <rFont val="Arial"/>
        <charset val="134"/>
      </rPr>
      <t>324</t>
    </r>
    <r>
      <rPr>
        <sz val="10"/>
        <rFont val="宋体"/>
        <charset val="134"/>
      </rPr>
      <t>年</t>
    </r>
  </si>
  <si>
    <r>
      <rPr>
        <sz val="10"/>
        <rFont val="Arial"/>
        <charset val="134"/>
      </rPr>
      <t>294</t>
    </r>
    <r>
      <rPr>
        <sz val="10"/>
        <rFont val="宋体"/>
        <charset val="134"/>
      </rPr>
      <t>年</t>
    </r>
  </si>
  <si>
    <t>苏家潭</t>
  </si>
  <si>
    <r>
      <rPr>
        <sz val="10"/>
        <rFont val="Arial"/>
        <charset val="134"/>
      </rPr>
      <t>261</t>
    </r>
    <r>
      <rPr>
        <sz val="10"/>
        <rFont val="宋体"/>
        <charset val="134"/>
      </rPr>
      <t>年</t>
    </r>
  </si>
  <si>
    <t>体育路小学南</t>
  </si>
  <si>
    <r>
      <rPr>
        <sz val="10"/>
        <rFont val="Arial"/>
        <charset val="134"/>
      </rPr>
      <t>170</t>
    </r>
    <r>
      <rPr>
        <sz val="10"/>
        <rFont val="宋体"/>
        <charset val="134"/>
      </rPr>
      <t>年</t>
    </r>
  </si>
  <si>
    <r>
      <rPr>
        <sz val="10"/>
        <rFont val="Arial"/>
        <charset val="134"/>
      </rPr>
      <t>134</t>
    </r>
    <r>
      <rPr>
        <sz val="10"/>
        <rFont val="宋体"/>
        <charset val="134"/>
      </rPr>
      <t>年</t>
    </r>
  </si>
  <si>
    <t>半爿街</t>
  </si>
  <si>
    <t>百尺娄</t>
  </si>
  <si>
    <t>江寺博物馆</t>
  </si>
  <si>
    <r>
      <rPr>
        <sz val="10"/>
        <rFont val="Arial"/>
        <charset val="134"/>
      </rPr>
      <t>153</t>
    </r>
    <r>
      <rPr>
        <sz val="10"/>
        <rFont val="宋体"/>
        <charset val="134"/>
      </rPr>
      <t>年</t>
    </r>
  </si>
  <si>
    <t>57367部队内</t>
  </si>
  <si>
    <t>总计</t>
  </si>
  <si>
    <t>开发区市北区块道路绿化面积及经费明细</t>
  </si>
  <si>
    <t>道路等级</t>
  </si>
  <si>
    <t>隔离带绿化</t>
  </si>
  <si>
    <t>建设一路（东西向）</t>
  </si>
  <si>
    <t>博奥路——五七直河</t>
  </si>
  <si>
    <t>隔离带</t>
  </si>
  <si>
    <t>两侧公共绿地</t>
  </si>
  <si>
    <t>两侧延伸绿地</t>
  </si>
  <si>
    <t>建设二路（东西向）</t>
  </si>
  <si>
    <t>金鸡路（南北向）</t>
  </si>
  <si>
    <t>解放河——北塘河</t>
  </si>
  <si>
    <t>东侧人行道外绿地不属于、西侧绿地都是</t>
  </si>
  <si>
    <t>博奥路（南北向）</t>
  </si>
  <si>
    <t>西侧人行道外绿地不属于、东侧绿地都是</t>
  </si>
  <si>
    <t>建设四路（东西向）</t>
  </si>
  <si>
    <t>建设三路（东西向）</t>
  </si>
  <si>
    <t>明星路（南北向）</t>
  </si>
  <si>
    <t>恒枫路——北塘路</t>
  </si>
  <si>
    <t>长龙路（东西向）</t>
  </si>
  <si>
    <t>博奥路——金鸡路</t>
  </si>
  <si>
    <t>启迪路（东西向）</t>
  </si>
  <si>
    <t>友佳路（东西向）</t>
  </si>
  <si>
    <t>明星路——金鸡路</t>
  </si>
  <si>
    <t>杨时路（南北向）</t>
  </si>
  <si>
    <t>恒枫路——建设二路</t>
  </si>
  <si>
    <t>乐达路（南北向）</t>
  </si>
  <si>
    <t>恒枫路——建设一路</t>
  </si>
  <si>
    <t>开发区行道树数量及名称</t>
  </si>
  <si>
    <t>道路名</t>
  </si>
  <si>
    <t>行道树名称</t>
  </si>
  <si>
    <t>数量（株）</t>
  </si>
  <si>
    <t>规格</t>
  </si>
  <si>
    <t>恒枫路</t>
  </si>
  <si>
    <t>建设二路</t>
  </si>
  <si>
    <t>杨时路</t>
  </si>
  <si>
    <t>启迪路</t>
  </si>
  <si>
    <t>长龙路</t>
  </si>
  <si>
    <t>明星路</t>
  </si>
  <si>
    <t>友佳路</t>
  </si>
  <si>
    <t>乐达路</t>
  </si>
  <si>
    <t>乐枫路</t>
  </si>
  <si>
    <t>乐枫弄</t>
  </si>
  <si>
    <t>共计</t>
  </si>
  <si>
    <t xml:space="preserve">23年新接收绿地面积 </t>
  </si>
  <si>
    <t>绿地地点</t>
  </si>
  <si>
    <t>明细</t>
  </si>
  <si>
    <t>面积（㎡）</t>
  </si>
  <si>
    <t>单价
（元/株·年）</t>
  </si>
  <si>
    <t>心意广场支路</t>
  </si>
  <si>
    <t>/</t>
  </si>
  <si>
    <t>印澜府北侧、东侧代建绿地</t>
  </si>
  <si>
    <t>三级</t>
  </si>
  <si>
    <t>兴五路（规划兴议路—博奥路）</t>
  </si>
  <si>
    <t>南五路（西河路—市心南路）</t>
  </si>
  <si>
    <t>二级</t>
  </si>
  <si>
    <t>大通路（萧绍路—文化路）</t>
  </si>
  <si>
    <t>南五路（市心南路－规划支路）</t>
  </si>
  <si>
    <t>方旭弄（罗婆路—育才路）</t>
  </si>
  <si>
    <t>市心南路（萧绍路——道源路）</t>
  </si>
  <si>
    <t>一级</t>
  </si>
  <si>
    <t>启迪路（风情大道－博奥路）</t>
  </si>
  <si>
    <t>崇化路（风情大道－蜀山路）</t>
  </si>
  <si>
    <t>经三路（湘西路－规划河道南）</t>
  </si>
  <si>
    <t xml:space="preserve"> 2023年12月—2025年6月绿地养护费用增加情况</t>
  </si>
  <si>
    <t>移交时间</t>
  </si>
  <si>
    <t>面积
（㎡）</t>
  </si>
  <si>
    <t>合价</t>
  </si>
  <si>
    <t>行道树数量（株）</t>
  </si>
  <si>
    <t>城区六条道路提升—萧绍路（市心路—城东立交</t>
  </si>
  <si>
    <t>2023.12.1</t>
  </si>
  <si>
    <t>南三路/向旭路（市心路－南都小学）—高桥路以西150米至市心路</t>
  </si>
  <si>
    <t>香樟52株φ15-φ25</t>
  </si>
  <si>
    <t>西兴路（彩虹大道－湘西路）</t>
  </si>
  <si>
    <t>栾树122株φ10-φ15</t>
  </si>
  <si>
    <t>市心中路（区政府围墙边）</t>
  </si>
  <si>
    <t>南三路/向旭路（王有史河－通惠南路）</t>
  </si>
  <si>
    <t>香樟109株φ15-φ25</t>
  </si>
  <si>
    <t>通虹路/郎家路（商城北路－高新五路）及商城北路段</t>
  </si>
  <si>
    <t>香樟46株φ15-φ25</t>
  </si>
  <si>
    <t>横四路（工人路－纵七路）</t>
  </si>
  <si>
    <t>榉树39株φ15-φ25</t>
  </si>
  <si>
    <t>亚运场馆迎宾靓线工程潘水路段</t>
  </si>
  <si>
    <t>亚运场馆迎宾靓线工程风情大道路段</t>
  </si>
  <si>
    <t>南秀路（汇宇花园4期大门两侧绿化）</t>
  </si>
  <si>
    <t>城区六条道路提升—金城路（新城路—104国道）</t>
  </si>
  <si>
    <t>文化路东伸（通惠路—商城南路）</t>
  </si>
  <si>
    <t>合欢80株φ15-φ25</t>
  </si>
  <si>
    <t>银杏16株φ15-φ25</t>
  </si>
  <si>
    <t>金惠路（育才路－新康路）</t>
  </si>
  <si>
    <t>香樟55株φ25-φ40</t>
  </si>
  <si>
    <t>纵七路、横四路</t>
  </si>
  <si>
    <t>法梧162株φ15-φ25</t>
  </si>
  <si>
    <t>博奥路与滨文东路路口绿带</t>
  </si>
  <si>
    <t>2024.1.1</t>
  </si>
  <si>
    <t>香樟27株φ15-φ25</t>
  </si>
  <si>
    <t>博奥路与滨文东路路口绿地</t>
  </si>
  <si>
    <t>无患子22株φ15-φ25</t>
  </si>
  <si>
    <t>高新五路（郎家路－官河北侧）</t>
  </si>
  <si>
    <t>2024.1.15</t>
  </si>
  <si>
    <t>香樟206株φ15-φ25</t>
  </si>
  <si>
    <t>市心南路（萧绍路口）</t>
  </si>
  <si>
    <t>2024.2.1</t>
  </si>
  <si>
    <t>育才路（土管局前）</t>
  </si>
  <si>
    <t>通惠北路（北大门）</t>
  </si>
  <si>
    <t>通惠北路（北入城口）</t>
  </si>
  <si>
    <t>向旭路（市心路—高桥路）</t>
  </si>
  <si>
    <t>永久路（永久隧道口）</t>
  </si>
  <si>
    <t>崇化路（南侧）</t>
  </si>
  <si>
    <t>江寺公园花境</t>
  </si>
  <si>
    <t>彩虹快速路（育才路－沪昆铁路）</t>
  </si>
  <si>
    <t>2024.4.1</t>
  </si>
  <si>
    <t>无患子180株φ15-φ25</t>
  </si>
  <si>
    <t>拱秀路东伸</t>
  </si>
  <si>
    <t>鸿宁路绿带（利群河至通惠北路）</t>
  </si>
  <si>
    <t>2024.5.16</t>
  </si>
  <si>
    <t>站前路绿带（通惠路至商城北路）</t>
  </si>
  <si>
    <t>2024.5.17</t>
  </si>
  <si>
    <t>金宸玖和府北侧、东侧代建绿地</t>
  </si>
  <si>
    <t>2024.5.20</t>
  </si>
  <si>
    <t>映翠路（西兴路——区界）</t>
  </si>
  <si>
    <t>2024.6.20</t>
  </si>
  <si>
    <t>无患子127株φ15-φ25</t>
  </si>
  <si>
    <t>风情大道（金城路—解放河）绿带</t>
  </si>
  <si>
    <t>2024.6.14</t>
  </si>
  <si>
    <t>栾树678株φ15-φ25</t>
  </si>
  <si>
    <t>风情大道（金城路—解放河）绿地</t>
  </si>
  <si>
    <t>银杏99株φ15-φ25</t>
  </si>
  <si>
    <t>通惠北路（机场大道交叉口四处绿地）百花妆点</t>
  </si>
  <si>
    <t>2024.6.21</t>
  </si>
  <si>
    <t>彩虹快速路（通彩互通－新城路）绿化千万工程</t>
  </si>
  <si>
    <t>虹潮巷</t>
  </si>
  <si>
    <t>2024.7.31</t>
  </si>
  <si>
    <t>金城路（风情大道——公铁立交桥东）</t>
  </si>
  <si>
    <t>2024.8.21</t>
  </si>
  <si>
    <t>榉树474株φ15-φ25</t>
  </si>
  <si>
    <t>银杏593株φ25-φ40</t>
  </si>
  <si>
    <t>甲供香樟41株φ15-φ25</t>
  </si>
  <si>
    <t>萧明线（萧绍东路）</t>
  </si>
  <si>
    <t>娜塔莉384φ15-φ25</t>
  </si>
  <si>
    <t>南四路（蜀山路—下穿铁路立交）</t>
  </si>
  <si>
    <t>2024.9.1</t>
  </si>
  <si>
    <t>香樟98株φ10-φ15</t>
  </si>
  <si>
    <t>风情大道（亚运通勤道路提升）</t>
  </si>
  <si>
    <t>2024.9.30</t>
  </si>
  <si>
    <t>戚联弄</t>
  </si>
  <si>
    <t>银杏61株φ15-φ25</t>
  </si>
  <si>
    <t>九堡大桥慢性系统</t>
  </si>
  <si>
    <t>机场路绿带（利群河至杭金衢入口）</t>
  </si>
  <si>
    <t>2024.10.1</t>
  </si>
  <si>
    <t>法梧1395株φ15-φ25</t>
  </si>
  <si>
    <t>市心南路（晨晖路路口消防大队）</t>
  </si>
  <si>
    <t>2024.10.15</t>
  </si>
  <si>
    <t>通惠路（人民路至南秀路）（南秀路道源路人民路拱秀路交叉口）</t>
  </si>
  <si>
    <t>南秀路（育才路—崇化路）</t>
  </si>
  <si>
    <t>南五路</t>
  </si>
  <si>
    <t>金鸡路、建设一路口</t>
  </si>
  <si>
    <t>彩虹快速路/滨文东路（博奥路—萧西路）</t>
  </si>
  <si>
    <t>2024.11.1</t>
  </si>
  <si>
    <t>无患子241株φ15-φ25</t>
  </si>
  <si>
    <t>香樟92株φ15-φ25</t>
  </si>
  <si>
    <t>沥青场及周边</t>
  </si>
  <si>
    <t>通城大道快速路（机场高速—通彩互通)工程（海塘路—横一路）</t>
  </si>
  <si>
    <t>栾树125株φ15-φ25</t>
  </si>
  <si>
    <t>通城大道地面段（金城路—萧绍路）</t>
  </si>
  <si>
    <t>栾树47株φ15-φ25</t>
  </si>
  <si>
    <t>西河路/潘右路（南三路—03省道）</t>
  </si>
  <si>
    <t>2024.12.1</t>
  </si>
  <si>
    <t>栾树251株φ10-φ15</t>
  </si>
  <si>
    <t>香樟路（横一路—彩虹大道）</t>
  </si>
  <si>
    <t>香樟银杏156株φ15-φ25</t>
  </si>
  <si>
    <t>泊朗庭代建绿地</t>
  </si>
  <si>
    <t>2024.12.2</t>
  </si>
  <si>
    <t>新城路南伸(新螺路-03省道东复线)</t>
  </si>
  <si>
    <t>香樟184株φ15-φ25</t>
  </si>
  <si>
    <t>万科金辰之光项目代建绿地</t>
  </si>
  <si>
    <t>2024.12.6</t>
  </si>
  <si>
    <t>杭州南站西警卫通道及铁路站房门口绿化</t>
  </si>
  <si>
    <t>2024.12.13</t>
  </si>
  <si>
    <t>商城北路（站通路—彩虹大道）两侧及周边绿地</t>
  </si>
  <si>
    <t>2024.12.15</t>
  </si>
  <si>
    <t>香泡9株φ15-φ25</t>
  </si>
  <si>
    <t>东入城口（亚运通勤道路提升）绿带</t>
  </si>
  <si>
    <t>2024.12.16</t>
  </si>
  <si>
    <t>东入城口（亚运通勤道路提升）绿地</t>
  </si>
  <si>
    <t>杜湖路</t>
  </si>
  <si>
    <t>2024.12.27</t>
  </si>
  <si>
    <t>栾树香樟78株φ15-φ25</t>
  </si>
  <si>
    <t>东西向榜眼路</t>
  </si>
  <si>
    <t>2024.12.30</t>
  </si>
  <si>
    <t>栾树香樟91株φ15-φ25</t>
  </si>
  <si>
    <t>航漫街十六米公共通道</t>
  </si>
  <si>
    <t>香樟101株φ15-φ25</t>
  </si>
  <si>
    <t>黄家河一路</t>
  </si>
  <si>
    <t>榉树47株φ15-φ25</t>
  </si>
  <si>
    <t>大通路（南秀路—新螺路）（新塘街道）</t>
  </si>
  <si>
    <t>2024.12.31</t>
  </si>
  <si>
    <t>香樟79株φ15-φ25</t>
  </si>
  <si>
    <t>新螺路（通惠南路—商城南路）（新塘街道）</t>
  </si>
  <si>
    <t>香樟77株φ15-φ25</t>
  </si>
  <si>
    <t>罗婆路（罗婆路—晨晖路）（新塘街道）</t>
  </si>
  <si>
    <t>天钜巷(博学路-北塘河公园)（北干街道）</t>
  </si>
  <si>
    <t>香樟56株φ15-φ25</t>
  </si>
  <si>
    <t>站塘路(金城路-萧萧联络线)（北干街道）绿带</t>
  </si>
  <si>
    <t>银杏108株φ15-φ25</t>
  </si>
  <si>
    <t>站塘路(金城路-萧萧联络线)（北干街道）绿地</t>
  </si>
  <si>
    <t>横五路(育才北路-萧山医院环路)（北干街道）</t>
  </si>
  <si>
    <t>香樟71株φ15-φ25</t>
  </si>
  <si>
    <t>尚真巷（北干街道）</t>
  </si>
  <si>
    <t>2025.1.10</t>
  </si>
  <si>
    <t>香樟杜英40株φ15-φ25</t>
  </si>
  <si>
    <t>绿众南街西南段道路（北干街道）</t>
  </si>
  <si>
    <t>香樟10株φ15-φ25</t>
  </si>
  <si>
    <t>守正弄(绿都世贸广场与高新科技广场之间支路)（北干街道）</t>
  </si>
  <si>
    <t>香樟1株φ15-φ25</t>
  </si>
  <si>
    <t>箬星弄(沁茵园星都花园区间路)（北干街道）</t>
  </si>
  <si>
    <t>香樟7株φ25-φ40</t>
  </si>
  <si>
    <t>彩虹大道(新街大道-绕城东线)</t>
  </si>
  <si>
    <t>2025.1.15</t>
  </si>
  <si>
    <t>香樟银杏82株φ15-φ25</t>
  </si>
  <si>
    <t>彩虹大道(区界-青年路)绿带</t>
  </si>
  <si>
    <t>香樟222株φ15-φ25</t>
  </si>
  <si>
    <t>彩虹大道(区界-青年路)绿地</t>
  </si>
  <si>
    <t>蜀越路（广乐公寓—南五路）</t>
  </si>
  <si>
    <t>香樟银杏207株φ15-φ25</t>
  </si>
  <si>
    <t>西河路/潘右路（南秀路—晨晖路）</t>
  </si>
  <si>
    <t>2025.3.10</t>
  </si>
  <si>
    <t>栾树191株φ10-φ15</t>
  </si>
  <si>
    <t>阳光城上府东侧绿地</t>
  </si>
  <si>
    <t>2025.4.30</t>
  </si>
  <si>
    <t>枫潇巷</t>
  </si>
  <si>
    <t>红叶李6株φ15-φ25</t>
  </si>
  <si>
    <t>时代大道地面道路</t>
  </si>
  <si>
    <t>少果悬铃木979株φ10-φ15</t>
  </si>
  <si>
    <t>楸树482株φ10-φ15</t>
  </si>
  <si>
    <t>50万招标道路</t>
  </si>
  <si>
    <t>通城快速路(通彩互通-内官河)项目-通城高架（横一路-萧绍路）、通城路（横一路-金城路）工程（绿化）</t>
  </si>
  <si>
    <t>栾树115株φ15-φ25</t>
  </si>
  <si>
    <t>彩虹快速路（沪昆铁路-高新五路、通城大道地面道路（金城路-萧绍路）工程（绿化）</t>
  </si>
  <si>
    <t>栾树34株φ15-φ25
栾树331株φ15-φ25
香樟24株φ15-φ25</t>
  </si>
  <si>
    <t>空港大道地面道路（高新八路-塘新线）</t>
  </si>
  <si>
    <t>栾树40株φ15-φ25
悬铃木10株φ15-φ25</t>
  </si>
  <si>
    <t>空港大道地面道路（老二桥-高新八路）</t>
  </si>
  <si>
    <t>香樟202株φ15-φ25
黄山栾树367株φ15-φ25
落羽杉134株φ15-φ25
少果悬铃木63株φ15-φ25</t>
  </si>
  <si>
    <t>通城大道快速路（昌园路-通彩互通)工程二标：通城路（建设二路-建设一路）</t>
  </si>
  <si>
    <t>.</t>
  </si>
  <si>
    <t>栾树107株φ15-φ25</t>
  </si>
  <si>
    <t>通城快速路（规划建设一路-海塘路）三标段</t>
  </si>
  <si>
    <t>风情大道（金城路－湘湖家园）及萧西路（跨月桥－风情大道）</t>
  </si>
  <si>
    <t>栾树216株φ15-φ25</t>
  </si>
  <si>
    <t>彩虹快速路（市心路－东入口）绿化附属工程</t>
  </si>
  <si>
    <t>（永久路-育才路）
无患子58株φ15-φ25</t>
  </si>
  <si>
    <t>（高新五路-东入口）
香樟107株φ15-φ25</t>
  </si>
  <si>
    <t>通城快速路绿化工程</t>
  </si>
  <si>
    <t>栾树320株φ15-φ25</t>
  </si>
  <si>
    <t>公园</t>
  </si>
  <si>
    <t>2024.5.5</t>
  </si>
  <si>
    <t>西河公园</t>
  </si>
  <si>
    <t>大鸟公园</t>
  </si>
  <si>
    <t>三益线北塘路公园（博奥路－五七直河）</t>
  </si>
  <si>
    <t>小南门公园</t>
  </si>
  <si>
    <t>2024.7.5</t>
  </si>
  <si>
    <t>阳光公园</t>
  </si>
  <si>
    <t>2024.10.10</t>
  </si>
  <si>
    <t>墩里吴公园</t>
  </si>
  <si>
    <t>2025.3.1</t>
  </si>
  <si>
    <t>2023年12月—2025年6月绿地养护费用扣除情况</t>
  </si>
  <si>
    <t>育才路（南四路－通惠南路）</t>
  </si>
  <si>
    <t xml:space="preserve">香樟41株φ15-φ25        </t>
  </si>
  <si>
    <t>无患子80株φ15-φ25</t>
  </si>
  <si>
    <t>新城路绿带（建设四路至新螺路）</t>
  </si>
  <si>
    <t>博奥路绿带（湘西路至建设一路）</t>
  </si>
  <si>
    <t>建设一路绿带（风情大道至博奥路）</t>
  </si>
  <si>
    <t>站通路/商聚路（与通货路路口向西约50米范围）</t>
  </si>
  <si>
    <t>新城路跨北塘河桥下空间</t>
  </si>
  <si>
    <t>蜀山路绿地（亚太路两侧绿地）</t>
  </si>
  <si>
    <t>建设四路绿带（通惠路至宁税路）</t>
  </si>
  <si>
    <t>博奥路绿地（湘西路至建设一路）</t>
  </si>
  <si>
    <t>通城高架路（地面）绿地</t>
  </si>
  <si>
    <t>面包树街（地铁蜀山站）绿带</t>
  </si>
  <si>
    <t>2023.12.25</t>
  </si>
  <si>
    <t>向旭路（地铁向旭路站）绿带</t>
  </si>
  <si>
    <t>香樟48株φ10-φ15</t>
  </si>
  <si>
    <t>崇化路（地铁安图桥站）绿带</t>
  </si>
  <si>
    <t>香樟8株φ10-φ15</t>
  </si>
  <si>
    <t>南秀路（地铁南秀路站）绿带</t>
  </si>
  <si>
    <t>法梧28株φ25-φ40</t>
  </si>
  <si>
    <t>南秀路（地铁南秀路站）绿地</t>
  </si>
  <si>
    <t>湘湖路（地铁西山公园站）</t>
  </si>
  <si>
    <t>香樟52株φ25-φ40</t>
  </si>
  <si>
    <t>山阴路（地铁萧棉路站）绿带</t>
  </si>
  <si>
    <t>香樟30株φ25-φ40</t>
  </si>
  <si>
    <t>萧杭路（地铁萧棉路站）</t>
  </si>
  <si>
    <t>法梧11株φ25-φ40</t>
  </si>
  <si>
    <t>金鸡路（地铁萧棉路站）绿带</t>
  </si>
  <si>
    <t>香樟111株φ25-φ40</t>
  </si>
  <si>
    <t>金鸡路（地铁金鸡路站）绿带</t>
  </si>
  <si>
    <t>香樟33株φ25-φ40</t>
  </si>
  <si>
    <t>建设一路（地铁建设一路站）绿带</t>
  </si>
  <si>
    <t>香樟36株φ15-φ25</t>
  </si>
  <si>
    <t>建设一路（地铁建设一路站）绿地</t>
  </si>
  <si>
    <t>明星路（地铁建设一路站）绿带</t>
  </si>
  <si>
    <t>香樟119株φ15-φ25</t>
  </si>
  <si>
    <t>建设三路（地铁明星路站）绿带</t>
  </si>
  <si>
    <t>香樟21株φ25-φ40</t>
  </si>
  <si>
    <t>明星路（地铁明星路站）绿带</t>
  </si>
  <si>
    <t>香樟96株φ15-φ25</t>
  </si>
  <si>
    <t>蜀山路绿带（潘水路至03省道）</t>
  </si>
  <si>
    <t>法梧485株φ25-φ40</t>
  </si>
  <si>
    <t>2024.5.1</t>
  </si>
  <si>
    <t>槐树18株φ25-φ40</t>
  </si>
  <si>
    <t>香樟14株φ25-φ40</t>
  </si>
  <si>
    <t>槐树/无患子/马褂木25株φ25-φ40</t>
  </si>
  <si>
    <t>枫杨9株φ40以上</t>
  </si>
  <si>
    <t>广玉兰/女贞30株φ15-φ25</t>
  </si>
  <si>
    <t>香樟31株φ15-φ25</t>
  </si>
  <si>
    <t>蜀山路绿带（潘水路至03省道）地铁</t>
  </si>
  <si>
    <t>2024.7.1</t>
  </si>
  <si>
    <t>新城路（海塘路—北塘河）</t>
  </si>
  <si>
    <t>蜀山路与金沙路路口</t>
  </si>
  <si>
    <t>2024.7.19</t>
  </si>
  <si>
    <t>法梧4株φ25-φ40</t>
  </si>
  <si>
    <t>南秀路、晨晖路与小白线路口</t>
  </si>
  <si>
    <t>2024.8.15</t>
  </si>
  <si>
    <t>法梧2株φ25-φ40</t>
  </si>
  <si>
    <t>高新五路与金城路路口</t>
  </si>
  <si>
    <t>香樟2株φ15-φ25</t>
  </si>
  <si>
    <t>横一路与新城路交叉口</t>
  </si>
  <si>
    <t>人民路地铁站A1出口绿地</t>
  </si>
  <si>
    <t>2025.3.3</t>
  </si>
  <si>
    <t>城厢街道竹林寺小公园</t>
  </si>
  <si>
    <t>新城路与商聚路路口</t>
  </si>
  <si>
    <t>2025.3.4</t>
  </si>
  <si>
    <t>香樟8株φ25-φ40</t>
  </si>
  <si>
    <t>彩虹东入口互通绿化</t>
  </si>
  <si>
    <t>2025.3.11</t>
  </si>
</sst>
</file>

<file path=xl/styles.xml><?xml version="1.0" encoding="utf-8"?>
<styleSheet xmlns="http://schemas.openxmlformats.org/spreadsheetml/2006/main">
  <numFmts count="9">
    <numFmt numFmtId="176" formatCode="0.00_ "/>
    <numFmt numFmtId="177" formatCode="0.0000_ "/>
    <numFmt numFmtId="178" formatCode="0_ "/>
    <numFmt numFmtId="179" formatCode="0_);[Red]\(0\)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80" formatCode="0.00_);[Red]\(0.00\)"/>
    <numFmt numFmtId="42" formatCode="_ &quot;￥&quot;* #,##0_ ;_ &quot;￥&quot;* \-#,##0_ ;_ &quot;￥&quot;* &quot;-&quot;_ ;_ @_ "/>
  </numFmts>
  <fonts count="71">
    <font>
      <sz val="10"/>
      <name val="Times New Roman"/>
      <charset val="134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171A1D"/>
      <name val="宋体"/>
      <charset val="134"/>
    </font>
    <font>
      <sz val="10"/>
      <color rgb="FF000000"/>
      <name val="微软雅黑"/>
      <charset val="134"/>
    </font>
    <font>
      <sz val="11"/>
      <color rgb="FF000000"/>
      <name val="微软雅黑"/>
      <charset val="134"/>
    </font>
    <font>
      <sz val="10"/>
      <name val="微软雅黑"/>
      <charset val="134"/>
    </font>
    <font>
      <sz val="10"/>
      <name val="宋体"/>
      <charset val="204"/>
    </font>
    <font>
      <b/>
      <sz val="11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sz val="10"/>
      <name val="宋体"/>
      <charset val="134"/>
    </font>
    <font>
      <sz val="12"/>
      <name val="微软雅黑"/>
      <charset val="134"/>
    </font>
    <font>
      <sz val="11"/>
      <name val="宋体"/>
      <charset val="204"/>
    </font>
    <font>
      <sz val="12"/>
      <name val="宋体"/>
      <charset val="134"/>
    </font>
    <font>
      <sz val="14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color rgb="FF000000"/>
      <name val="宋体"/>
      <charset val="204"/>
    </font>
    <font>
      <b/>
      <sz val="18"/>
      <color rgb="FF000000"/>
      <name val="宋体"/>
      <charset val="134"/>
    </font>
    <font>
      <sz val="14"/>
      <color rgb="FF000000"/>
      <name val="宋体"/>
      <charset val="204"/>
    </font>
    <font>
      <b/>
      <sz val="11"/>
      <color rgb="FF000000"/>
      <name val="宋体"/>
      <charset val="204"/>
    </font>
    <font>
      <sz val="10"/>
      <color rgb="FF000000"/>
      <name val="宋体"/>
      <charset val="204"/>
    </font>
    <font>
      <b/>
      <sz val="10"/>
      <color rgb="FF000000"/>
      <name val="Times New Roman"/>
      <charset val="204"/>
    </font>
    <font>
      <sz val="12"/>
      <color rgb="FF000000"/>
      <name val="宋体"/>
      <charset val="134"/>
    </font>
    <font>
      <sz val="10"/>
      <color rgb="FF000000"/>
      <name val="Times New Roman"/>
      <charset val="134"/>
    </font>
    <font>
      <sz val="10"/>
      <name val="Arial"/>
      <charset val="134"/>
    </font>
    <font>
      <sz val="10"/>
      <color rgb="FF303133"/>
      <name val="Arial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134"/>
    </font>
    <font>
      <sz val="10"/>
      <color rgb="FF000000"/>
      <name val="Arial"/>
      <charset val="134"/>
    </font>
    <font>
      <sz val="11"/>
      <name val="Times New Roman"/>
      <charset val="134"/>
    </font>
    <font>
      <sz val="10"/>
      <name val="Times New Roman"/>
      <charset val="204"/>
    </font>
    <font>
      <sz val="11"/>
      <name val="Arial"/>
      <charset val="134"/>
    </font>
    <font>
      <sz val="12"/>
      <name val="Arial"/>
      <charset val="134"/>
    </font>
    <font>
      <sz val="22"/>
      <name val="宋体"/>
      <charset val="134"/>
    </font>
    <font>
      <b/>
      <sz val="10"/>
      <name val="宋体"/>
      <charset val="134"/>
    </font>
    <font>
      <b/>
      <sz val="22"/>
      <name val="宋体"/>
      <charset val="134"/>
    </font>
    <font>
      <sz val="12"/>
      <color rgb="FF00B050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4"/>
      <name val="宋体"/>
      <charset val="134"/>
    </font>
    <font>
      <b/>
      <sz val="11"/>
      <color rgb="FFFF0000"/>
      <name val="宋体"/>
      <charset val="134"/>
    </font>
    <font>
      <sz val="12"/>
      <color rgb="FFFF0000"/>
      <name val="宋体"/>
      <charset val="134"/>
    </font>
    <font>
      <b/>
      <sz val="12"/>
      <color rgb="FF000000"/>
      <name val="宋体"/>
      <charset val="134"/>
    </font>
    <font>
      <sz val="10"/>
      <color rgb="FFFF0000"/>
      <name val="宋体"/>
      <charset val="20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49" fillId="20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68" fillId="32" borderId="18" applyNumberFormat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44" fontId="51" fillId="0" borderId="0" applyFont="0" applyFill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9" fontId="51" fillId="0" borderId="0" applyFont="0" applyFill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49" fillId="22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63" fillId="17" borderId="18" applyNumberFormat="0" applyAlignment="0" applyProtection="0">
      <alignment vertical="center"/>
    </xf>
    <xf numFmtId="0" fontId="49" fillId="25" borderId="0" applyNumberFormat="0" applyBorder="0" applyAlignment="0" applyProtection="0">
      <alignment vertical="center"/>
    </xf>
    <xf numFmtId="0" fontId="62" fillId="23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9" fillId="19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60" fillId="0" borderId="16" applyNumberFormat="0" applyFill="0" applyAlignment="0" applyProtection="0">
      <alignment vertical="center"/>
    </xf>
    <xf numFmtId="0" fontId="67" fillId="28" borderId="0" applyNumberFormat="0" applyBorder="0" applyAlignment="0" applyProtection="0">
      <alignment vertical="center"/>
    </xf>
    <xf numFmtId="0" fontId="57" fillId="18" borderId="14" applyNumberFormat="0" applyAlignment="0" applyProtection="0">
      <alignment vertical="center"/>
    </xf>
    <xf numFmtId="0" fontId="56" fillId="17" borderId="13" applyNumberFormat="0" applyAlignment="0" applyProtection="0">
      <alignment vertical="center"/>
    </xf>
    <xf numFmtId="0" fontId="55" fillId="0" borderId="12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42" fontId="2" fillId="0" borderId="0">
      <alignment vertical="top"/>
      <protection locked="0"/>
    </xf>
    <xf numFmtId="0" fontId="50" fillId="13" borderId="0" applyNumberFormat="0" applyBorder="0" applyAlignment="0" applyProtection="0">
      <alignment vertical="center"/>
    </xf>
    <xf numFmtId="43" fontId="51" fillId="0" borderId="0" applyFon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51" fillId="8" borderId="11" applyNumberFormat="0" applyFont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41" fontId="51" fillId="0" borderId="0" applyFont="0" applyFill="0" applyBorder="0" applyAlignment="0" applyProtection="0">
      <alignment vertical="center"/>
    </xf>
    <xf numFmtId="0" fontId="65" fillId="0" borderId="12" applyNumberFormat="0" applyFill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8" fillId="0" borderId="15" applyNumberFormat="0" applyFill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61" fillId="0" borderId="17" applyNumberFormat="0" applyFill="0" applyAlignment="0" applyProtection="0">
      <alignment vertical="center"/>
    </xf>
  </cellStyleXfs>
  <cellXfs count="24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77" fontId="1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76" fontId="13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76" fontId="3" fillId="0" borderId="7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176" fontId="12" fillId="0" borderId="0" xfId="0" applyNumberFormat="1" applyFont="1" applyFill="1" applyAlignment="1">
      <alignment horizontal="center" vertical="center" wrapText="1"/>
    </xf>
    <xf numFmtId="176" fontId="3" fillId="0" borderId="8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/>
    <xf numFmtId="177" fontId="17" fillId="0" borderId="0" xfId="0" applyNumberFormat="1" applyFont="1" applyAlignment="1"/>
    <xf numFmtId="178" fontId="17" fillId="0" borderId="0" xfId="0" applyNumberFormat="1" applyFont="1" applyAlignment="1"/>
    <xf numFmtId="178" fontId="17" fillId="0" borderId="0" xfId="0" applyNumberFormat="1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177" fontId="17" fillId="0" borderId="1" xfId="0" applyNumberFormat="1" applyFont="1" applyBorder="1" applyAlignment="1">
      <alignment horizontal="center" vertical="center"/>
    </xf>
    <xf numFmtId="177" fontId="11" fillId="0" borderId="0" xfId="0" applyNumberFormat="1" applyFont="1" applyAlignment="1">
      <alignment horizontal="center" vertical="center"/>
    </xf>
    <xf numFmtId="177" fontId="12" fillId="0" borderId="0" xfId="0" applyNumberFormat="1" applyFont="1" applyFill="1" applyBorder="1" applyAlignment="1">
      <alignment horizontal="center" vertical="center" wrapText="1"/>
    </xf>
    <xf numFmtId="178" fontId="12" fillId="0" borderId="0" xfId="0" applyNumberFormat="1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178" fontId="12" fillId="0" borderId="1" xfId="0" applyNumberFormat="1" applyFont="1" applyFill="1" applyBorder="1" applyAlignment="1">
      <alignment horizontal="center" vertical="center" wrapText="1"/>
    </xf>
    <xf numFmtId="180" fontId="18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/>
    </xf>
    <xf numFmtId="178" fontId="3" fillId="0" borderId="3" xfId="0" applyNumberFormat="1" applyFont="1" applyFill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 wrapText="1"/>
    </xf>
    <xf numFmtId="178" fontId="3" fillId="3" borderId="3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17" fillId="2" borderId="1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177" fontId="17" fillId="0" borderId="0" xfId="0" applyNumberFormat="1" applyFont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 wrapText="1"/>
    </xf>
    <xf numFmtId="178" fontId="17" fillId="0" borderId="1" xfId="0" applyNumberFormat="1" applyFont="1" applyBorder="1" applyAlignment="1">
      <alignment horizontal="center" vertical="center"/>
    </xf>
    <xf numFmtId="178" fontId="17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178" fontId="21" fillId="0" borderId="1" xfId="0" applyNumberFormat="1" applyFont="1" applyBorder="1" applyAlignment="1">
      <alignment horizontal="center" vertical="center"/>
    </xf>
    <xf numFmtId="0" fontId="20" fillId="3" borderId="0" xfId="0" applyFont="1" applyFill="1" applyAlignment="1"/>
    <xf numFmtId="0" fontId="2" fillId="3" borderId="0" xfId="0" applyFont="1" applyFill="1">
      <alignment vertical="center"/>
    </xf>
    <xf numFmtId="178" fontId="21" fillId="2" borderId="1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178" fontId="17" fillId="0" borderId="0" xfId="0" applyNumberFormat="1" applyFont="1" applyFill="1" applyAlignment="1">
      <alignment horizontal="center" vertical="center"/>
    </xf>
    <xf numFmtId="0" fontId="26" fillId="0" borderId="0" xfId="0" applyFont="1" applyAlignment="1"/>
    <xf numFmtId="0" fontId="2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0" fillId="0" borderId="0" xfId="0" applyFont="1" applyFill="1" applyAlignment="1"/>
    <xf numFmtId="0" fontId="28" fillId="0" borderId="0" xfId="0" applyFont="1" applyFill="1" applyAlignment="1">
      <alignment horizontal="center" vertical="center"/>
    </xf>
    <xf numFmtId="0" fontId="28" fillId="0" borderId="0" xfId="0" applyFont="1" applyFill="1" applyAlignment="1"/>
    <xf numFmtId="178" fontId="28" fillId="0" borderId="0" xfId="0" applyNumberFormat="1" applyFont="1" applyFill="1" applyAlignment="1"/>
    <xf numFmtId="176" fontId="28" fillId="0" borderId="0" xfId="0" applyNumberFormat="1" applyFont="1" applyFill="1" applyAlignment="1"/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178" fontId="13" fillId="0" borderId="1" xfId="0" applyNumberFormat="1" applyFont="1" applyFill="1" applyBorder="1" applyAlignment="1">
      <alignment horizontal="center" vertical="center" wrapText="1"/>
    </xf>
    <xf numFmtId="178" fontId="15" fillId="0" borderId="1" xfId="0" applyNumberFormat="1" applyFont="1" applyFill="1" applyBorder="1" applyAlignment="1">
      <alignment horizontal="center" vertical="center" wrapText="1"/>
    </xf>
    <xf numFmtId="179" fontId="29" fillId="0" borderId="1" xfId="0" applyNumberFormat="1" applyFont="1" applyFill="1" applyBorder="1" applyAlignment="1">
      <alignment horizontal="center" vertical="center" wrapText="1"/>
    </xf>
    <xf numFmtId="178" fontId="29" fillId="0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176" fontId="13" fillId="0" borderId="1" xfId="0" applyNumberFormat="1" applyFont="1" applyFill="1" applyBorder="1" applyAlignment="1">
      <alignment horizontal="center" vertical="center" wrapText="1"/>
    </xf>
    <xf numFmtId="176" fontId="15" fillId="0" borderId="1" xfId="0" applyNumberFormat="1" applyFont="1" applyFill="1" applyBorder="1" applyAlignment="1">
      <alignment horizontal="center" vertical="center" wrapText="1"/>
    </xf>
    <xf numFmtId="176" fontId="29" fillId="0" borderId="1" xfId="0" applyNumberFormat="1" applyFont="1" applyFill="1" applyBorder="1" applyAlignment="1">
      <alignment horizontal="center" vertical="center" wrapText="1"/>
    </xf>
    <xf numFmtId="176" fontId="29" fillId="0" borderId="1" xfId="29" applyNumberFormat="1" applyFont="1" applyFill="1" applyBorder="1" applyAlignment="1" applyProtection="1">
      <alignment horizontal="center" vertical="center" wrapText="1"/>
    </xf>
    <xf numFmtId="0" fontId="28" fillId="0" borderId="1" xfId="0" applyFont="1" applyFill="1" applyBorder="1" applyAlignment="1"/>
    <xf numFmtId="0" fontId="0" fillId="0" borderId="1" xfId="0" applyFont="1" applyFill="1" applyBorder="1" applyAlignment="1"/>
    <xf numFmtId="0" fontId="31" fillId="0" borderId="0" xfId="0" applyFont="1" applyFill="1" applyAlignment="1"/>
    <xf numFmtId="0" fontId="15" fillId="0" borderId="3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1" fontId="33" fillId="0" borderId="1" xfId="0" applyNumberFormat="1" applyFont="1" applyFill="1" applyBorder="1" applyAlignment="1">
      <alignment horizontal="center" vertical="center" wrapText="1" shrinkToFit="1"/>
    </xf>
    <xf numFmtId="178" fontId="33" fillId="0" borderId="1" xfId="0" applyNumberFormat="1" applyFont="1" applyFill="1" applyBorder="1" applyAlignment="1">
      <alignment horizontal="center" vertical="center"/>
    </xf>
    <xf numFmtId="0" fontId="31" fillId="0" borderId="0" xfId="0" applyFont="1" applyFill="1">
      <alignment vertical="center"/>
    </xf>
    <xf numFmtId="178" fontId="31" fillId="0" borderId="0" xfId="0" applyNumberFormat="1" applyFont="1" applyFill="1" applyAlignment="1">
      <alignment horizontal="center" vertical="center"/>
    </xf>
    <xf numFmtId="178" fontId="11" fillId="0" borderId="0" xfId="0" applyNumberFormat="1" applyFont="1" applyFill="1" applyAlignment="1">
      <alignment horizontal="center" vertical="center"/>
    </xf>
    <xf numFmtId="176" fontId="33" fillId="0" borderId="1" xfId="0" applyNumberFormat="1" applyFont="1" applyFill="1" applyBorder="1" applyAlignment="1">
      <alignment horizontal="center" vertical="center"/>
    </xf>
    <xf numFmtId="176" fontId="33" fillId="2" borderId="1" xfId="0" applyNumberFormat="1" applyFont="1" applyFill="1" applyBorder="1" applyAlignment="1">
      <alignment horizontal="center" vertical="center"/>
    </xf>
    <xf numFmtId="176" fontId="15" fillId="0" borderId="0" xfId="0" applyNumberFormat="1" applyFont="1" applyFill="1" applyAlignment="1">
      <alignment horizontal="center" vertical="center"/>
    </xf>
    <xf numFmtId="176" fontId="31" fillId="0" borderId="0" xfId="0" applyNumberFormat="1" applyFont="1" applyFill="1" applyAlignment="1">
      <alignment horizontal="center" vertical="center"/>
    </xf>
    <xf numFmtId="0" fontId="34" fillId="0" borderId="0" xfId="0" applyFont="1" applyAlignment="1"/>
    <xf numFmtId="0" fontId="35" fillId="0" borderId="0" xfId="0" applyFont="1" applyAlignment="1"/>
    <xf numFmtId="177" fontId="35" fillId="0" borderId="0" xfId="0" applyNumberFormat="1" applyFont="1" applyAlignment="1"/>
    <xf numFmtId="0" fontId="1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 shrinkToFit="1"/>
    </xf>
    <xf numFmtId="178" fontId="36" fillId="0" borderId="1" xfId="0" applyNumberFormat="1" applyFont="1" applyBorder="1" applyAlignment="1">
      <alignment horizontal="center" vertical="center" wrapText="1" shrinkToFit="1"/>
    </xf>
    <xf numFmtId="0" fontId="12" fillId="0" borderId="1" xfId="0" applyFont="1" applyBorder="1" applyAlignment="1">
      <alignment horizontal="center" vertical="center" wrapText="1"/>
    </xf>
    <xf numFmtId="178" fontId="36" fillId="0" borderId="1" xfId="0" applyNumberFormat="1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7" fontId="36" fillId="0" borderId="1" xfId="0" applyNumberFormat="1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78" fontId="11" fillId="0" borderId="0" xfId="0" applyNumberFormat="1" applyFont="1" applyBorder="1" applyAlignment="1">
      <alignment horizontal="center" vertical="center"/>
    </xf>
    <xf numFmtId="177" fontId="0" fillId="0" borderId="0" xfId="0" applyNumberFormat="1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177" fontId="0" fillId="0" borderId="0" xfId="0" applyNumberFormat="1" applyFont="1" applyBorder="1" applyAlignment="1">
      <alignment horizontal="center" vertical="center"/>
    </xf>
    <xf numFmtId="177" fontId="35" fillId="0" borderId="0" xfId="0" applyNumberFormat="1" applyFont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/>
    <xf numFmtId="0" fontId="25" fillId="0" borderId="0" xfId="0" applyFont="1" applyFill="1" applyAlignment="1">
      <alignment horizontal="center" vertical="center"/>
    </xf>
    <xf numFmtId="0" fontId="20" fillId="2" borderId="0" xfId="0" applyFont="1" applyFill="1" applyAlignment="1"/>
    <xf numFmtId="0" fontId="39" fillId="0" borderId="1" xfId="0" applyFont="1" applyFill="1" applyBorder="1" applyAlignment="1">
      <alignment horizontal="center" vertical="center"/>
    </xf>
    <xf numFmtId="178" fontId="31" fillId="0" borderId="1" xfId="0" applyNumberFormat="1" applyFont="1" applyFill="1" applyBorder="1" applyAlignment="1">
      <alignment horizontal="center" vertical="center"/>
    </xf>
    <xf numFmtId="178" fontId="15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40" fillId="0" borderId="5" xfId="0" applyFont="1" applyFill="1" applyBorder="1" applyAlignment="1">
      <alignment horizontal="center" vertical="center" wrapText="1"/>
    </xf>
    <xf numFmtId="0" fontId="40" fillId="0" borderId="7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80" fontId="18" fillId="0" borderId="1" xfId="0" applyNumberFormat="1" applyFont="1" applyFill="1" applyBorder="1" applyAlignment="1">
      <alignment horizontal="center" vertical="center" wrapText="1"/>
    </xf>
    <xf numFmtId="178" fontId="27" fillId="0" borderId="1" xfId="0" applyNumberFormat="1" applyFont="1" applyFill="1" applyBorder="1" applyAlignment="1">
      <alignment horizontal="center" vertical="center" wrapText="1"/>
    </xf>
    <xf numFmtId="178" fontId="18" fillId="0" borderId="1" xfId="0" applyNumberFormat="1" applyFont="1" applyFill="1" applyBorder="1" applyAlignment="1">
      <alignment horizontal="center" vertical="center" wrapText="1"/>
    </xf>
    <xf numFmtId="178" fontId="27" fillId="0" borderId="1" xfId="0" applyNumberFormat="1" applyFont="1" applyFill="1" applyBorder="1" applyAlignment="1">
      <alignment horizontal="center" vertical="center"/>
    </xf>
    <xf numFmtId="180" fontId="3" fillId="0" borderId="1" xfId="0" applyNumberFormat="1" applyFont="1" applyFill="1" applyBorder="1" applyAlignment="1">
      <alignment horizontal="center" vertical="center" wrapText="1"/>
    </xf>
    <xf numFmtId="178" fontId="18" fillId="0" borderId="1" xfId="0" applyNumberFormat="1" applyFont="1" applyFill="1" applyBorder="1" applyAlignment="1">
      <alignment horizontal="center" vertical="center"/>
    </xf>
    <xf numFmtId="179" fontId="27" fillId="0" borderId="1" xfId="0" applyNumberFormat="1" applyFont="1" applyFill="1" applyBorder="1" applyAlignment="1">
      <alignment horizontal="center" vertical="center" wrapText="1"/>
    </xf>
    <xf numFmtId="178" fontId="41" fillId="0" borderId="1" xfId="0" applyNumberFormat="1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center" vertical="center" wrapText="1"/>
    </xf>
    <xf numFmtId="178" fontId="42" fillId="0" borderId="1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vertical="center" wrapText="1"/>
    </xf>
    <xf numFmtId="0" fontId="32" fillId="0" borderId="1" xfId="0" applyFont="1" applyFill="1" applyBorder="1" applyAlignment="1">
      <alignment horizontal="center" vertical="center"/>
    </xf>
    <xf numFmtId="0" fontId="18" fillId="0" borderId="1" xfId="0" applyFont="1" applyFill="1" applyBorder="1">
      <alignment vertical="center"/>
    </xf>
    <xf numFmtId="0" fontId="44" fillId="0" borderId="1" xfId="0" applyFont="1" applyFill="1" applyBorder="1" applyAlignment="1">
      <alignment horizontal="center" vertical="center" wrapText="1"/>
    </xf>
    <xf numFmtId="1" fontId="18" fillId="2" borderId="1" xfId="0" applyNumberFormat="1" applyFont="1" applyFill="1" applyBorder="1" applyAlignment="1">
      <alignment horizontal="center" vertical="center" wrapText="1" shrinkToFit="1"/>
    </xf>
    <xf numFmtId="0" fontId="18" fillId="2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vertical="center" wrapText="1"/>
    </xf>
    <xf numFmtId="178" fontId="46" fillId="0" borderId="1" xfId="0" applyNumberFormat="1" applyFont="1" applyFill="1" applyBorder="1" applyAlignment="1">
      <alignment horizontal="center" vertical="center" wrapText="1"/>
    </xf>
    <xf numFmtId="1" fontId="36" fillId="2" borderId="1" xfId="0" applyNumberFormat="1" applyFont="1" applyFill="1" applyBorder="1" applyAlignment="1">
      <alignment horizontal="center" vertical="center" wrapText="1" shrinkToFit="1"/>
    </xf>
    <xf numFmtId="178" fontId="47" fillId="0" borderId="1" xfId="0" applyNumberFormat="1" applyFont="1" applyFill="1" applyBorder="1" applyAlignment="1">
      <alignment horizontal="center" vertical="center" wrapText="1"/>
    </xf>
    <xf numFmtId="178" fontId="43" fillId="0" borderId="1" xfId="0" applyNumberFormat="1" applyFont="1" applyFill="1" applyBorder="1" applyAlignment="1">
      <alignment horizontal="center" vertical="center" wrapText="1"/>
    </xf>
    <xf numFmtId="178" fontId="31" fillId="0" borderId="1" xfId="0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1" fontId="36" fillId="2" borderId="3" xfId="0" applyNumberFormat="1" applyFont="1" applyFill="1" applyBorder="1" applyAlignment="1">
      <alignment horizontal="center" vertical="center" wrapText="1" shrinkToFit="1"/>
    </xf>
    <xf numFmtId="0" fontId="47" fillId="2" borderId="1" xfId="0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18" fillId="2" borderId="1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/>
    <xf numFmtId="0" fontId="25" fillId="0" borderId="1" xfId="0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/>
    </xf>
    <xf numFmtId="176" fontId="25" fillId="0" borderId="1" xfId="0" applyNumberFormat="1" applyFont="1" applyBorder="1" applyAlignment="1">
      <alignment horizontal="center" vertical="center"/>
    </xf>
    <xf numFmtId="0" fontId="25" fillId="0" borderId="0" xfId="0" applyFont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workbookViewId="0">
      <selection activeCell="D14" sqref="D14"/>
    </sheetView>
  </sheetViews>
  <sheetFormatPr defaultColWidth="9" defaultRowHeight="24" customHeight="1"/>
  <cols>
    <col min="1" max="1" width="8.72115384615385" style="118"/>
    <col min="2" max="2" width="15.9423076923077" style="118" customWidth="1"/>
    <col min="3" max="3" width="8.75961538461539" style="118" customWidth="1"/>
    <col min="4" max="4" width="15.1153846153846" style="118" customWidth="1"/>
    <col min="5" max="5" width="8.44230769230769" style="118" customWidth="1"/>
    <col min="6" max="6" width="7.77884615384615" style="118" customWidth="1"/>
    <col min="7" max="7" width="8.22115384615385" style="118" customWidth="1"/>
    <col min="8" max="8" width="8.55769230769231" style="118" customWidth="1"/>
    <col min="9" max="9" width="9.33653846153846" style="118" customWidth="1"/>
    <col min="10" max="10" width="13.0288461538462" style="118" customWidth="1"/>
    <col min="11" max="11" width="15.2115384615385" style="118" customWidth="1"/>
    <col min="12" max="12" width="11.3365384615385" style="118" customWidth="1"/>
    <col min="13" max="13" width="13.0288461538462" style="118" customWidth="1"/>
    <col min="14" max="14" width="11.6538461538462" style="118" customWidth="1"/>
    <col min="15" max="16384" width="8.72115384615385" style="118"/>
  </cols>
  <sheetData>
    <row r="1" customHeight="1" spans="1:13">
      <c r="A1" s="245" t="s">
        <v>0</v>
      </c>
      <c r="B1" s="245" t="s">
        <v>1</v>
      </c>
      <c r="C1" s="245" t="s">
        <v>2</v>
      </c>
      <c r="D1" s="245" t="s">
        <v>3</v>
      </c>
      <c r="E1" s="143" t="s">
        <v>4</v>
      </c>
      <c r="F1" s="143" t="s">
        <v>5</v>
      </c>
      <c r="G1" s="143" t="s">
        <v>6</v>
      </c>
      <c r="H1" s="143" t="s">
        <v>7</v>
      </c>
      <c r="I1" s="143" t="s">
        <v>8</v>
      </c>
      <c r="J1" s="143" t="s">
        <v>9</v>
      </c>
      <c r="K1" s="143" t="s">
        <v>10</v>
      </c>
      <c r="L1" s="143" t="s">
        <v>11</v>
      </c>
      <c r="M1" s="245"/>
    </row>
    <row r="2" customHeight="1" spans="1:13">
      <c r="A2" s="245">
        <v>1</v>
      </c>
      <c r="B2" s="245" t="s">
        <v>12</v>
      </c>
      <c r="C2" s="245" t="s">
        <v>13</v>
      </c>
      <c r="D2" s="246">
        <f t="shared" ref="D2:D12" si="0">SUM(E2:L2)</f>
        <v>7105</v>
      </c>
      <c r="E2" s="245"/>
      <c r="F2" s="245"/>
      <c r="G2" s="245">
        <v>4653</v>
      </c>
      <c r="H2" s="245"/>
      <c r="I2" s="245"/>
      <c r="J2" s="245">
        <v>384</v>
      </c>
      <c r="K2" s="245">
        <v>2124</v>
      </c>
      <c r="L2" s="245">
        <v>-56</v>
      </c>
      <c r="M2" s="245"/>
    </row>
    <row r="3" customHeight="1" spans="1:13">
      <c r="A3" s="245">
        <v>2</v>
      </c>
      <c r="B3" s="245" t="s">
        <v>14</v>
      </c>
      <c r="C3" s="245" t="s">
        <v>13</v>
      </c>
      <c r="D3" s="245">
        <f t="shared" si="0"/>
        <v>29356</v>
      </c>
      <c r="E3" s="245"/>
      <c r="F3" s="245"/>
      <c r="G3" s="245">
        <v>18155</v>
      </c>
      <c r="H3" s="245"/>
      <c r="I3" s="245">
        <v>2581</v>
      </c>
      <c r="J3" s="245">
        <v>609</v>
      </c>
      <c r="K3" s="245">
        <v>8456</v>
      </c>
      <c r="L3" s="245">
        <v>-445</v>
      </c>
      <c r="M3" s="245"/>
    </row>
    <row r="4" customHeight="1" spans="1:13">
      <c r="A4" s="245">
        <v>3</v>
      </c>
      <c r="B4" s="245" t="s">
        <v>15</v>
      </c>
      <c r="C4" s="245" t="s">
        <v>13</v>
      </c>
      <c r="D4" s="245">
        <f t="shared" si="0"/>
        <v>11766</v>
      </c>
      <c r="E4" s="245"/>
      <c r="F4" s="245"/>
      <c r="G4" s="245">
        <v>10534</v>
      </c>
      <c r="H4" s="245"/>
      <c r="I4" s="245">
        <v>1319</v>
      </c>
      <c r="J4" s="245">
        <v>107</v>
      </c>
      <c r="K4" s="245">
        <v>655</v>
      </c>
      <c r="L4" s="245">
        <v>-849</v>
      </c>
      <c r="M4" s="245"/>
    </row>
    <row r="5" customHeight="1" spans="1:13">
      <c r="A5" s="245">
        <v>4</v>
      </c>
      <c r="B5" s="245" t="s">
        <v>16</v>
      </c>
      <c r="C5" s="245" t="s">
        <v>13</v>
      </c>
      <c r="D5" s="245">
        <f t="shared" si="0"/>
        <v>18</v>
      </c>
      <c r="E5" s="245"/>
      <c r="F5" s="245"/>
      <c r="G5" s="245">
        <v>24</v>
      </c>
      <c r="H5" s="245"/>
      <c r="I5" s="245"/>
      <c r="J5" s="245">
        <v>3</v>
      </c>
      <c r="K5" s="245"/>
      <c r="L5" s="245">
        <v>-9</v>
      </c>
      <c r="M5" s="245"/>
    </row>
    <row r="6" customHeight="1" spans="1:13">
      <c r="A6" s="245">
        <v>5</v>
      </c>
      <c r="B6" s="245" t="s">
        <v>17</v>
      </c>
      <c r="C6" s="245" t="s">
        <v>13</v>
      </c>
      <c r="D6" s="245">
        <f t="shared" si="0"/>
        <v>17</v>
      </c>
      <c r="E6" s="245"/>
      <c r="F6" s="245"/>
      <c r="G6" s="245">
        <v>17</v>
      </c>
      <c r="H6" s="245"/>
      <c r="I6" s="245"/>
      <c r="J6" s="245"/>
      <c r="K6" s="245"/>
      <c r="L6" s="245"/>
      <c r="M6" s="245"/>
    </row>
    <row r="7" customHeight="1" spans="1:14">
      <c r="A7" s="245">
        <v>6</v>
      </c>
      <c r="B7" s="245" t="s">
        <v>18</v>
      </c>
      <c r="C7" s="245" t="s">
        <v>19</v>
      </c>
      <c r="D7" s="245">
        <f t="shared" si="0"/>
        <v>358902.3</v>
      </c>
      <c r="E7" s="245">
        <v>298004</v>
      </c>
      <c r="F7" s="245"/>
      <c r="G7" s="245"/>
      <c r="H7" s="245"/>
      <c r="I7" s="245"/>
      <c r="J7" s="245">
        <v>4288</v>
      </c>
      <c r="K7" s="245">
        <v>72986.3</v>
      </c>
      <c r="L7" s="245">
        <v>-16376</v>
      </c>
      <c r="M7" s="245"/>
      <c r="N7" s="248"/>
    </row>
    <row r="8" customHeight="1" spans="1:14">
      <c r="A8" s="245">
        <v>7</v>
      </c>
      <c r="B8" s="245" t="s">
        <v>20</v>
      </c>
      <c r="C8" s="245" t="s">
        <v>19</v>
      </c>
      <c r="D8" s="245">
        <f t="shared" si="0"/>
        <v>1657941.5</v>
      </c>
      <c r="E8" s="245">
        <v>859867</v>
      </c>
      <c r="F8" s="245"/>
      <c r="G8" s="245"/>
      <c r="H8" s="245">
        <v>38326</v>
      </c>
      <c r="I8" s="245"/>
      <c r="J8" s="245">
        <v>6818</v>
      </c>
      <c r="K8" s="245">
        <v>814574.5</v>
      </c>
      <c r="L8" s="245">
        <v>-61644</v>
      </c>
      <c r="M8" s="245"/>
      <c r="N8" s="248"/>
    </row>
    <row r="9" customHeight="1" spans="1:14">
      <c r="A9" s="245">
        <v>8</v>
      </c>
      <c r="B9" s="245" t="s">
        <v>21</v>
      </c>
      <c r="C9" s="245" t="s">
        <v>19</v>
      </c>
      <c r="D9" s="246">
        <f t="shared" si="0"/>
        <v>1032326.14</v>
      </c>
      <c r="E9" s="245">
        <v>375460</v>
      </c>
      <c r="F9" s="245"/>
      <c r="G9" s="245"/>
      <c r="H9" s="245">
        <v>65902</v>
      </c>
      <c r="I9" s="245"/>
      <c r="J9" s="245">
        <v>8271.44</v>
      </c>
      <c r="K9" s="245">
        <v>622147.2</v>
      </c>
      <c r="L9" s="245">
        <v>-39454.5</v>
      </c>
      <c r="M9" s="245"/>
      <c r="N9" s="248"/>
    </row>
    <row r="10" customHeight="1" spans="1:13">
      <c r="A10" s="245">
        <v>9</v>
      </c>
      <c r="B10" s="245" t="s">
        <v>22</v>
      </c>
      <c r="C10" s="245" t="s">
        <v>19</v>
      </c>
      <c r="D10" s="247">
        <f t="shared" si="0"/>
        <v>211388</v>
      </c>
      <c r="E10" s="245"/>
      <c r="F10" s="245">
        <v>211388</v>
      </c>
      <c r="G10" s="245"/>
      <c r="H10" s="245"/>
      <c r="I10" s="245"/>
      <c r="J10" s="245"/>
      <c r="K10" s="245"/>
      <c r="L10" s="245"/>
      <c r="M10" s="245"/>
    </row>
    <row r="11" customHeight="1" spans="1:13">
      <c r="A11" s="245">
        <v>10</v>
      </c>
      <c r="B11" s="245" t="s">
        <v>23</v>
      </c>
      <c r="C11" s="245" t="s">
        <v>19</v>
      </c>
      <c r="D11" s="247">
        <f t="shared" si="0"/>
        <v>144755</v>
      </c>
      <c r="E11" s="245"/>
      <c r="F11" s="245">
        <v>144755</v>
      </c>
      <c r="G11" s="245"/>
      <c r="H11" s="245"/>
      <c r="I11" s="245"/>
      <c r="J11" s="245"/>
      <c r="K11" s="245"/>
      <c r="L11" s="245"/>
      <c r="M11" s="245"/>
    </row>
    <row r="12" customHeight="1" spans="1:13">
      <c r="A12" s="245">
        <v>11</v>
      </c>
      <c r="B12" s="245" t="s">
        <v>24</v>
      </c>
      <c r="C12" s="245" t="s">
        <v>19</v>
      </c>
      <c r="D12" s="247">
        <f t="shared" si="0"/>
        <v>134825</v>
      </c>
      <c r="E12" s="245"/>
      <c r="F12" s="245">
        <v>134825</v>
      </c>
      <c r="G12" s="245"/>
      <c r="H12" s="245"/>
      <c r="I12" s="245"/>
      <c r="J12" s="245"/>
      <c r="K12" s="245"/>
      <c r="L12" s="245"/>
      <c r="M12" s="245"/>
    </row>
    <row r="13" customHeight="1" spans="1:13">
      <c r="A13" s="245"/>
      <c r="B13" s="245"/>
      <c r="C13" s="245"/>
      <c r="D13" s="245"/>
      <c r="E13" s="245"/>
      <c r="F13" s="245"/>
      <c r="G13" s="245"/>
      <c r="H13" s="245"/>
      <c r="I13" s="245"/>
      <c r="J13" s="245"/>
      <c r="K13" s="245"/>
      <c r="L13" s="245"/>
      <c r="M13" s="245"/>
    </row>
    <row r="14" customHeight="1" spans="4:4">
      <c r="D14" s="245">
        <f>SUM(D2:D13)</f>
        <v>3588399.94</v>
      </c>
    </row>
  </sheetData>
  <pageMargins left="0.75" right="0.75" top="1" bottom="1" header="0.5" footer="0.5"/>
  <pageSetup paperSize="9" fitToWidth="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29"/>
  <sheetViews>
    <sheetView zoomScale="80" zoomScaleNormal="80" workbookViewId="0">
      <pane xSplit="2" ySplit="3" topLeftCell="C118" activePane="bottomRight" state="frozen"/>
      <selection/>
      <selection pane="topRight"/>
      <selection pane="bottomLeft"/>
      <selection pane="bottomRight" activeCell="K114" sqref="K114:K124"/>
    </sheetView>
  </sheetViews>
  <sheetFormatPr defaultColWidth="9" defaultRowHeight="17.6"/>
  <cols>
    <col min="1" max="1" width="7.20192307692308" style="66" customWidth="1"/>
    <col min="2" max="2" width="28" style="66" customWidth="1"/>
    <col min="3" max="3" width="26.6057692307692" style="66" customWidth="1"/>
    <col min="4" max="4" width="33.5" style="66" customWidth="1"/>
    <col min="5" max="5" width="16.7884615384615" style="66" customWidth="1"/>
    <col min="6" max="6" width="23.2884615384615" style="201" hidden="1" customWidth="1"/>
    <col min="7" max="7" width="20.7692307692308" style="202" hidden="1" customWidth="1"/>
    <col min="8" max="8" width="16.5" style="202" customWidth="1"/>
    <col min="9" max="9" width="24.2884615384615" style="66" customWidth="1"/>
    <col min="10" max="10" width="27.7884615384615" style="66" customWidth="1"/>
    <col min="11" max="11" width="32.5" style="203" customWidth="1"/>
    <col min="12" max="12" width="29" style="66" customWidth="1"/>
    <col min="13" max="13" width="23.5" style="66" customWidth="1"/>
    <col min="14" max="16384" width="9.28846153846154" style="66"/>
  </cols>
  <sheetData>
    <row r="1" s="196" customFormat="1" ht="31.6" spans="1:12">
      <c r="A1" s="204" t="s">
        <v>25</v>
      </c>
      <c r="B1" s="205"/>
      <c r="C1" s="205"/>
      <c r="D1" s="205"/>
      <c r="E1" s="205"/>
      <c r="F1" s="205"/>
      <c r="G1" s="205"/>
      <c r="H1" s="205"/>
      <c r="I1" s="205"/>
      <c r="J1" s="205"/>
      <c r="K1" s="215"/>
      <c r="L1" s="216"/>
    </row>
    <row r="2" ht="30" customHeight="1" spans="1:11">
      <c r="A2" s="142" t="s">
        <v>26</v>
      </c>
      <c r="B2" s="142"/>
      <c r="C2" s="142"/>
      <c r="D2" s="142"/>
      <c r="E2" s="142"/>
      <c r="F2" s="206"/>
      <c r="G2" s="145"/>
      <c r="H2" s="145"/>
      <c r="I2" s="142"/>
      <c r="J2" s="142"/>
      <c r="K2" s="217"/>
    </row>
    <row r="3" ht="50" customHeight="1" spans="1:11">
      <c r="A3" s="124" t="s">
        <v>0</v>
      </c>
      <c r="B3" s="124" t="s">
        <v>27</v>
      </c>
      <c r="C3" s="124" t="s">
        <v>28</v>
      </c>
      <c r="D3" s="124" t="s">
        <v>29</v>
      </c>
      <c r="E3" s="207" t="s">
        <v>30</v>
      </c>
      <c r="F3" s="208" t="s">
        <v>31</v>
      </c>
      <c r="G3" s="209" t="s">
        <v>32</v>
      </c>
      <c r="H3" s="209" t="s">
        <v>33</v>
      </c>
      <c r="I3" s="207" t="s">
        <v>34</v>
      </c>
      <c r="J3" s="124" t="s">
        <v>35</v>
      </c>
      <c r="K3" s="124" t="s">
        <v>36</v>
      </c>
    </row>
    <row r="4" ht="30" customHeight="1" spans="1:11">
      <c r="A4" s="124">
        <v>1</v>
      </c>
      <c r="B4" s="124" t="s">
        <v>37</v>
      </c>
      <c r="C4" s="124" t="s">
        <v>38</v>
      </c>
      <c r="D4" s="124" t="s">
        <v>39</v>
      </c>
      <c r="E4" s="124" t="s">
        <v>40</v>
      </c>
      <c r="F4" s="208">
        <v>97752</v>
      </c>
      <c r="G4" s="209"/>
      <c r="H4" s="208">
        <v>97752</v>
      </c>
      <c r="I4" s="124"/>
      <c r="J4" s="209"/>
      <c r="K4" s="218"/>
    </row>
    <row r="5" ht="30" customHeight="1" spans="1:11">
      <c r="A5" s="124"/>
      <c r="B5" s="124"/>
      <c r="C5" s="124" t="s">
        <v>41</v>
      </c>
      <c r="D5" s="124" t="s">
        <v>42</v>
      </c>
      <c r="E5" s="124" t="s">
        <v>43</v>
      </c>
      <c r="F5" s="208">
        <v>354929</v>
      </c>
      <c r="G5" s="209"/>
      <c r="H5" s="208">
        <v>354929</v>
      </c>
      <c r="I5" s="124"/>
      <c r="J5" s="209"/>
      <c r="K5" s="219"/>
    </row>
    <row r="6" ht="40" customHeight="1" spans="1:11">
      <c r="A6" s="12">
        <v>2</v>
      </c>
      <c r="B6" s="12" t="s">
        <v>44</v>
      </c>
      <c r="C6" s="12" t="s">
        <v>45</v>
      </c>
      <c r="D6" s="12" t="s">
        <v>46</v>
      </c>
      <c r="E6" s="12" t="s">
        <v>47</v>
      </c>
      <c r="F6" s="208">
        <v>31004</v>
      </c>
      <c r="G6" s="208"/>
      <c r="H6" s="209">
        <v>31004</v>
      </c>
      <c r="I6" s="128"/>
      <c r="J6" s="209"/>
      <c r="K6" s="124"/>
    </row>
    <row r="7" s="66" customFormat="1" ht="40" customHeight="1" spans="1:11">
      <c r="A7" s="12"/>
      <c r="B7" s="12"/>
      <c r="C7" s="12" t="s">
        <v>48</v>
      </c>
      <c r="D7" s="12"/>
      <c r="E7" s="12" t="s">
        <v>43</v>
      </c>
      <c r="F7" s="208">
        <v>18374</v>
      </c>
      <c r="G7" s="208"/>
      <c r="H7" s="208">
        <f t="shared" ref="H7:H14" si="0">F7+G7</f>
        <v>18374</v>
      </c>
      <c r="I7" s="124"/>
      <c r="J7" s="209"/>
      <c r="K7" s="220"/>
    </row>
    <row r="8" s="66" customFormat="1" ht="40" customHeight="1" spans="1:12">
      <c r="A8" s="12">
        <v>3</v>
      </c>
      <c r="B8" s="12" t="s">
        <v>49</v>
      </c>
      <c r="C8" s="12" t="s">
        <v>50</v>
      </c>
      <c r="D8" s="12" t="s">
        <v>51</v>
      </c>
      <c r="E8" s="12" t="s">
        <v>47</v>
      </c>
      <c r="F8" s="208">
        <v>4780</v>
      </c>
      <c r="G8" s="208"/>
      <c r="H8" s="208">
        <f t="shared" si="0"/>
        <v>4780</v>
      </c>
      <c r="I8" s="128"/>
      <c r="J8" s="209"/>
      <c r="K8" s="221"/>
      <c r="L8" s="222" t="s">
        <v>52</v>
      </c>
    </row>
    <row r="9" s="197" customFormat="1" ht="40" customHeight="1" spans="1:12">
      <c r="A9" s="12"/>
      <c r="B9" s="12"/>
      <c r="C9" s="12" t="s">
        <v>53</v>
      </c>
      <c r="D9" s="12" t="s">
        <v>51</v>
      </c>
      <c r="E9" s="12" t="s">
        <v>43</v>
      </c>
      <c r="F9" s="208">
        <v>944</v>
      </c>
      <c r="G9" s="208"/>
      <c r="H9" s="208">
        <f t="shared" si="0"/>
        <v>944</v>
      </c>
      <c r="I9" s="124"/>
      <c r="J9" s="209"/>
      <c r="K9" s="221"/>
      <c r="L9" s="66"/>
    </row>
    <row r="10" ht="40" customHeight="1" spans="1:11">
      <c r="A10" s="12">
        <v>4</v>
      </c>
      <c r="B10" s="12" t="s">
        <v>54</v>
      </c>
      <c r="C10" s="12" t="s">
        <v>55</v>
      </c>
      <c r="D10" s="12" t="s">
        <v>56</v>
      </c>
      <c r="E10" s="12" t="s">
        <v>47</v>
      </c>
      <c r="F10" s="208">
        <v>4578</v>
      </c>
      <c r="G10" s="208"/>
      <c r="H10" s="208">
        <f t="shared" si="0"/>
        <v>4578</v>
      </c>
      <c r="I10" s="128"/>
      <c r="J10" s="209"/>
      <c r="K10" s="221"/>
    </row>
    <row r="11" ht="40" customHeight="1" spans="1:11">
      <c r="A11" s="12">
        <v>5</v>
      </c>
      <c r="B11" s="12" t="s">
        <v>57</v>
      </c>
      <c r="C11" s="12" t="s">
        <v>58</v>
      </c>
      <c r="D11" s="12" t="s">
        <v>59</v>
      </c>
      <c r="E11" s="12" t="s">
        <v>43</v>
      </c>
      <c r="F11" s="208">
        <v>5373</v>
      </c>
      <c r="G11" s="208"/>
      <c r="H11" s="208">
        <f t="shared" si="0"/>
        <v>5373</v>
      </c>
      <c r="I11" s="124"/>
      <c r="J11" s="209"/>
      <c r="K11" s="221"/>
    </row>
    <row r="12" ht="40" customHeight="1" spans="1:11">
      <c r="A12" s="12"/>
      <c r="B12" s="12"/>
      <c r="C12" s="12" t="s">
        <v>60</v>
      </c>
      <c r="D12" s="12"/>
      <c r="E12" s="12" t="s">
        <v>47</v>
      </c>
      <c r="F12" s="208">
        <v>486</v>
      </c>
      <c r="G12" s="208"/>
      <c r="H12" s="208">
        <f t="shared" si="0"/>
        <v>486</v>
      </c>
      <c r="I12" s="128"/>
      <c r="J12" s="209"/>
      <c r="K12" s="221"/>
    </row>
    <row r="13" ht="40" customHeight="1" spans="1:13">
      <c r="A13" s="12">
        <v>6</v>
      </c>
      <c r="B13" s="15" t="s">
        <v>61</v>
      </c>
      <c r="C13" s="12" t="s">
        <v>62</v>
      </c>
      <c r="D13" s="12" t="s">
        <v>63</v>
      </c>
      <c r="E13" s="12" t="s">
        <v>43</v>
      </c>
      <c r="F13" s="208">
        <v>176390</v>
      </c>
      <c r="G13" s="208">
        <v>-360</v>
      </c>
      <c r="H13" s="208">
        <f t="shared" si="0"/>
        <v>176030</v>
      </c>
      <c r="I13" s="124"/>
      <c r="J13" s="209"/>
      <c r="K13" s="218" t="s">
        <v>64</v>
      </c>
      <c r="M13" s="124"/>
    </row>
    <row r="14" ht="40" customHeight="1" spans="1:13">
      <c r="A14" s="12"/>
      <c r="B14" s="50"/>
      <c r="C14" s="12" t="s">
        <v>65</v>
      </c>
      <c r="D14" s="12" t="s">
        <v>66</v>
      </c>
      <c r="E14" s="12" t="s">
        <v>43</v>
      </c>
      <c r="F14" s="208">
        <v>34828</v>
      </c>
      <c r="G14" s="208">
        <v>-1910</v>
      </c>
      <c r="H14" s="208">
        <f t="shared" si="0"/>
        <v>32918</v>
      </c>
      <c r="I14" s="124"/>
      <c r="J14" s="209"/>
      <c r="K14" s="219"/>
      <c r="M14" s="124"/>
    </row>
    <row r="15" ht="40" customHeight="1" spans="1:13">
      <c r="A15" s="12"/>
      <c r="B15" s="50"/>
      <c r="C15" s="12" t="s">
        <v>67</v>
      </c>
      <c r="D15" s="12" t="s">
        <v>68</v>
      </c>
      <c r="E15" s="12" t="s">
        <v>43</v>
      </c>
      <c r="F15" s="208">
        <v>7120</v>
      </c>
      <c r="G15" s="208"/>
      <c r="H15" s="208">
        <v>7120</v>
      </c>
      <c r="I15" s="124"/>
      <c r="J15" s="209"/>
      <c r="K15" s="124"/>
      <c r="M15" s="124"/>
    </row>
    <row r="16" ht="40" customHeight="1" spans="1:13">
      <c r="A16" s="12"/>
      <c r="B16" s="50"/>
      <c r="C16" s="12" t="s">
        <v>69</v>
      </c>
      <c r="D16" s="12" t="s">
        <v>70</v>
      </c>
      <c r="E16" s="12" t="s">
        <v>40</v>
      </c>
      <c r="F16" s="208">
        <v>8352</v>
      </c>
      <c r="G16" s="208">
        <v>-428</v>
      </c>
      <c r="H16" s="208">
        <f>F16+G16</f>
        <v>7924</v>
      </c>
      <c r="I16" s="124"/>
      <c r="J16" s="209"/>
      <c r="K16" s="218" t="s">
        <v>71</v>
      </c>
      <c r="M16" s="124"/>
    </row>
    <row r="17" ht="40" customHeight="1" spans="1:13">
      <c r="A17" s="12"/>
      <c r="B17" s="50"/>
      <c r="C17" s="12" t="s">
        <v>69</v>
      </c>
      <c r="D17" s="12" t="s">
        <v>72</v>
      </c>
      <c r="E17" s="12" t="s">
        <v>40</v>
      </c>
      <c r="F17" s="208">
        <v>3673</v>
      </c>
      <c r="G17" s="208">
        <v>-199</v>
      </c>
      <c r="H17" s="208">
        <f>F17+G17</f>
        <v>3474</v>
      </c>
      <c r="I17" s="124"/>
      <c r="J17" s="209"/>
      <c r="K17" s="219"/>
      <c r="M17" s="124"/>
    </row>
    <row r="18" ht="40" customHeight="1" spans="1:13">
      <c r="A18" s="12"/>
      <c r="B18" s="50"/>
      <c r="C18" s="12" t="s">
        <v>73</v>
      </c>
      <c r="D18" s="12" t="s">
        <v>74</v>
      </c>
      <c r="E18" s="12" t="s">
        <v>40</v>
      </c>
      <c r="F18" s="208">
        <v>11529</v>
      </c>
      <c r="G18" s="208"/>
      <c r="H18" s="208">
        <f t="shared" ref="H18:H25" si="1">F18+G18</f>
        <v>11529</v>
      </c>
      <c r="I18" s="124"/>
      <c r="J18" s="209"/>
      <c r="K18" s="218" t="s">
        <v>75</v>
      </c>
      <c r="M18" s="124"/>
    </row>
    <row r="19" ht="40" customHeight="1" spans="1:13">
      <c r="A19" s="12"/>
      <c r="B19" s="50"/>
      <c r="C19" s="12" t="s">
        <v>73</v>
      </c>
      <c r="D19" s="12" t="s">
        <v>76</v>
      </c>
      <c r="E19" s="12" t="s">
        <v>40</v>
      </c>
      <c r="F19" s="208">
        <v>2606</v>
      </c>
      <c r="G19" s="208"/>
      <c r="H19" s="208">
        <f t="shared" si="1"/>
        <v>2606</v>
      </c>
      <c r="I19" s="124"/>
      <c r="J19" s="209"/>
      <c r="K19" s="219"/>
      <c r="M19" s="124"/>
    </row>
    <row r="20" ht="40" customHeight="1" spans="1:13">
      <c r="A20" s="12"/>
      <c r="B20" s="50"/>
      <c r="C20" s="12" t="s">
        <v>77</v>
      </c>
      <c r="D20" s="12" t="s">
        <v>78</v>
      </c>
      <c r="E20" s="12" t="s">
        <v>40</v>
      </c>
      <c r="F20" s="208">
        <v>23554</v>
      </c>
      <c r="G20" s="208"/>
      <c r="H20" s="208">
        <f t="shared" si="1"/>
        <v>23554</v>
      </c>
      <c r="I20" s="124"/>
      <c r="J20" s="209"/>
      <c r="K20" s="124" t="s">
        <v>79</v>
      </c>
      <c r="M20" s="124"/>
    </row>
    <row r="21" ht="40" customHeight="1" spans="1:13">
      <c r="A21" s="12">
        <v>7</v>
      </c>
      <c r="B21" s="12" t="s">
        <v>80</v>
      </c>
      <c r="C21" s="12" t="s">
        <v>81</v>
      </c>
      <c r="D21" s="12" t="s">
        <v>82</v>
      </c>
      <c r="E21" s="12" t="s">
        <v>43</v>
      </c>
      <c r="F21" s="208">
        <v>7711</v>
      </c>
      <c r="G21" s="208"/>
      <c r="H21" s="208">
        <v>7711</v>
      </c>
      <c r="I21" s="124"/>
      <c r="J21" s="209"/>
      <c r="K21" s="124"/>
      <c r="M21" s="124"/>
    </row>
    <row r="22" ht="40" customHeight="1" spans="1:11">
      <c r="A22" s="12">
        <v>8</v>
      </c>
      <c r="B22" s="15" t="s">
        <v>83</v>
      </c>
      <c r="C22" s="12" t="s">
        <v>84</v>
      </c>
      <c r="D22" s="12" t="s">
        <v>85</v>
      </c>
      <c r="E22" s="12" t="s">
        <v>47</v>
      </c>
      <c r="F22" s="208">
        <v>1197</v>
      </c>
      <c r="G22" s="208">
        <v>-150</v>
      </c>
      <c r="H22" s="208">
        <f t="shared" si="1"/>
        <v>1047</v>
      </c>
      <c r="I22" s="128"/>
      <c r="J22" s="209"/>
      <c r="K22" s="221" t="s">
        <v>64</v>
      </c>
    </row>
    <row r="23" ht="40" customHeight="1" spans="1:11">
      <c r="A23" s="12"/>
      <c r="B23" s="50"/>
      <c r="C23" s="12" t="s">
        <v>86</v>
      </c>
      <c r="D23" s="12" t="s">
        <v>87</v>
      </c>
      <c r="E23" s="12" t="s">
        <v>43</v>
      </c>
      <c r="F23" s="210">
        <v>2027</v>
      </c>
      <c r="G23" s="208"/>
      <c r="H23" s="208">
        <f t="shared" si="1"/>
        <v>2027</v>
      </c>
      <c r="I23" s="124"/>
      <c r="J23" s="209"/>
      <c r="K23" s="221"/>
    </row>
    <row r="24" ht="40" customHeight="1" spans="1:11">
      <c r="A24" s="12"/>
      <c r="B24" s="50"/>
      <c r="C24" s="12" t="s">
        <v>88</v>
      </c>
      <c r="D24" s="12" t="s">
        <v>89</v>
      </c>
      <c r="E24" s="12" t="s">
        <v>43</v>
      </c>
      <c r="F24" s="208">
        <v>809</v>
      </c>
      <c r="G24" s="208"/>
      <c r="H24" s="208">
        <f t="shared" si="1"/>
        <v>809</v>
      </c>
      <c r="I24" s="124"/>
      <c r="J24" s="209"/>
      <c r="K24" s="221"/>
    </row>
    <row r="25" ht="40" customHeight="1" spans="1:11">
      <c r="A25" s="12">
        <v>9</v>
      </c>
      <c r="B25" s="12" t="s">
        <v>90</v>
      </c>
      <c r="C25" s="12" t="s">
        <v>91</v>
      </c>
      <c r="D25" s="12" t="s">
        <v>92</v>
      </c>
      <c r="E25" s="12" t="s">
        <v>43</v>
      </c>
      <c r="F25" s="208">
        <v>2014</v>
      </c>
      <c r="G25" s="208"/>
      <c r="H25" s="208">
        <f t="shared" si="1"/>
        <v>2014</v>
      </c>
      <c r="I25" s="124"/>
      <c r="J25" s="209"/>
      <c r="K25" s="221"/>
    </row>
    <row r="26" ht="40" customHeight="1" spans="1:11">
      <c r="A26" s="12"/>
      <c r="B26" s="12"/>
      <c r="C26" s="12" t="s">
        <v>93</v>
      </c>
      <c r="D26" s="12"/>
      <c r="E26" s="12" t="s">
        <v>94</v>
      </c>
      <c r="F26" s="208">
        <v>258</v>
      </c>
      <c r="G26" s="208">
        <v>-258</v>
      </c>
      <c r="H26" s="208">
        <v>0</v>
      </c>
      <c r="I26" s="128"/>
      <c r="J26" s="209"/>
      <c r="K26" s="221" t="s">
        <v>95</v>
      </c>
    </row>
    <row r="27" ht="40" customHeight="1" spans="1:11">
      <c r="A27" s="12">
        <v>10</v>
      </c>
      <c r="B27" s="12" t="s">
        <v>96</v>
      </c>
      <c r="C27" s="12" t="s">
        <v>97</v>
      </c>
      <c r="D27" s="12" t="s">
        <v>98</v>
      </c>
      <c r="E27" s="12" t="s">
        <v>43</v>
      </c>
      <c r="F27" s="208">
        <v>391</v>
      </c>
      <c r="G27" s="208"/>
      <c r="H27" s="208">
        <f>F27+G27</f>
        <v>391</v>
      </c>
      <c r="I27" s="124"/>
      <c r="J27" s="209"/>
      <c r="K27" s="221"/>
    </row>
    <row r="28" ht="40" customHeight="1" spans="1:11">
      <c r="A28" s="12"/>
      <c r="B28" s="12"/>
      <c r="C28" s="12" t="s">
        <v>99</v>
      </c>
      <c r="D28" s="12" t="s">
        <v>100</v>
      </c>
      <c r="E28" s="12" t="s">
        <v>94</v>
      </c>
      <c r="F28" s="208">
        <v>183</v>
      </c>
      <c r="G28" s="208"/>
      <c r="H28" s="208">
        <f t="shared" ref="H28:H41" si="2">F28+G28</f>
        <v>183</v>
      </c>
      <c r="I28" s="128"/>
      <c r="J28" s="209"/>
      <c r="K28" s="221"/>
    </row>
    <row r="29" ht="40" customHeight="1" spans="1:11">
      <c r="A29" s="12">
        <v>11</v>
      </c>
      <c r="B29" s="12" t="s">
        <v>101</v>
      </c>
      <c r="C29" s="12" t="s">
        <v>102</v>
      </c>
      <c r="D29" s="12" t="s">
        <v>103</v>
      </c>
      <c r="E29" s="12" t="s">
        <v>47</v>
      </c>
      <c r="F29" s="208">
        <v>2143</v>
      </c>
      <c r="G29" s="208"/>
      <c r="H29" s="208">
        <f t="shared" si="2"/>
        <v>2143</v>
      </c>
      <c r="I29" s="128"/>
      <c r="J29" s="209"/>
      <c r="K29" s="221"/>
    </row>
    <row r="30" ht="40" customHeight="1" spans="1:11">
      <c r="A30" s="12">
        <v>12</v>
      </c>
      <c r="B30" s="12" t="s">
        <v>104</v>
      </c>
      <c r="C30" s="12" t="s">
        <v>105</v>
      </c>
      <c r="D30" s="12" t="s">
        <v>106</v>
      </c>
      <c r="E30" s="12" t="s">
        <v>43</v>
      </c>
      <c r="F30" s="208">
        <v>10706</v>
      </c>
      <c r="G30" s="208">
        <v>-241</v>
      </c>
      <c r="H30" s="208">
        <f t="shared" si="2"/>
        <v>10465</v>
      </c>
      <c r="I30" s="124"/>
      <c r="J30" s="209"/>
      <c r="K30" s="221" t="s">
        <v>64</v>
      </c>
    </row>
    <row r="31" ht="40" customHeight="1" spans="1:11">
      <c r="A31" s="12"/>
      <c r="B31" s="12"/>
      <c r="C31" s="12" t="s">
        <v>107</v>
      </c>
      <c r="D31" s="12" t="s">
        <v>108</v>
      </c>
      <c r="E31" s="12" t="s">
        <v>40</v>
      </c>
      <c r="F31" s="208">
        <v>17753</v>
      </c>
      <c r="G31" s="208"/>
      <c r="H31" s="208">
        <f t="shared" si="2"/>
        <v>17753</v>
      </c>
      <c r="I31" s="124"/>
      <c r="J31" s="209"/>
      <c r="K31" s="218" t="s">
        <v>109</v>
      </c>
    </row>
    <row r="32" ht="40" customHeight="1" spans="1:11">
      <c r="A32" s="12"/>
      <c r="B32" s="12"/>
      <c r="C32" s="12" t="s">
        <v>110</v>
      </c>
      <c r="D32" s="12" t="s">
        <v>111</v>
      </c>
      <c r="E32" s="12" t="s">
        <v>40</v>
      </c>
      <c r="F32" s="208">
        <v>4318</v>
      </c>
      <c r="G32" s="208"/>
      <c r="H32" s="208">
        <f t="shared" si="2"/>
        <v>4318</v>
      </c>
      <c r="I32" s="124"/>
      <c r="J32" s="209"/>
      <c r="K32" s="219"/>
    </row>
    <row r="33" ht="40" customHeight="1" spans="1:11">
      <c r="A33" s="12">
        <v>13</v>
      </c>
      <c r="B33" s="12" t="s">
        <v>112</v>
      </c>
      <c r="C33" s="12" t="s">
        <v>113</v>
      </c>
      <c r="D33" s="12" t="s">
        <v>114</v>
      </c>
      <c r="E33" s="12" t="s">
        <v>40</v>
      </c>
      <c r="F33" s="208">
        <v>15582</v>
      </c>
      <c r="G33" s="208"/>
      <c r="H33" s="208">
        <f t="shared" si="2"/>
        <v>15582</v>
      </c>
      <c r="I33" s="124"/>
      <c r="J33" s="209"/>
      <c r="K33" s="124" t="s">
        <v>79</v>
      </c>
    </row>
    <row r="34" ht="40" customHeight="1" spans="1:11">
      <c r="A34" s="12"/>
      <c r="B34" s="12"/>
      <c r="C34" s="12" t="s">
        <v>115</v>
      </c>
      <c r="D34" s="12" t="s">
        <v>116</v>
      </c>
      <c r="E34" s="12" t="s">
        <v>47</v>
      </c>
      <c r="F34" s="208">
        <v>64679</v>
      </c>
      <c r="G34" s="208"/>
      <c r="H34" s="208">
        <f t="shared" si="2"/>
        <v>64679</v>
      </c>
      <c r="I34" s="128"/>
      <c r="J34" s="209"/>
      <c r="K34" s="124"/>
    </row>
    <row r="35" ht="40" customHeight="1" spans="1:11">
      <c r="A35" s="12">
        <v>12</v>
      </c>
      <c r="B35" s="12" t="s">
        <v>117</v>
      </c>
      <c r="C35" s="12" t="s">
        <v>118</v>
      </c>
      <c r="D35" s="12" t="s">
        <v>119</v>
      </c>
      <c r="E35" s="12" t="s">
        <v>47</v>
      </c>
      <c r="F35" s="208">
        <v>1669</v>
      </c>
      <c r="G35" s="208">
        <v>-319</v>
      </c>
      <c r="H35" s="208">
        <f t="shared" si="2"/>
        <v>1350</v>
      </c>
      <c r="I35" s="128"/>
      <c r="J35" s="209"/>
      <c r="K35" s="221" t="s">
        <v>64</v>
      </c>
    </row>
    <row r="36" ht="40" customHeight="1" spans="1:11">
      <c r="A36" s="12"/>
      <c r="B36" s="12"/>
      <c r="C36" s="12" t="s">
        <v>118</v>
      </c>
      <c r="D36" s="12" t="s">
        <v>120</v>
      </c>
      <c r="E36" s="12" t="s">
        <v>47</v>
      </c>
      <c r="F36" s="208">
        <v>1283</v>
      </c>
      <c r="G36" s="208"/>
      <c r="H36" s="208">
        <f t="shared" si="2"/>
        <v>1283</v>
      </c>
      <c r="I36" s="128"/>
      <c r="J36" s="209"/>
      <c r="K36" s="221"/>
    </row>
    <row r="37" ht="40" customHeight="1" spans="1:11">
      <c r="A37" s="12"/>
      <c r="B37" s="12"/>
      <c r="C37" s="12" t="s">
        <v>118</v>
      </c>
      <c r="D37" s="12" t="s">
        <v>121</v>
      </c>
      <c r="E37" s="12" t="s">
        <v>47</v>
      </c>
      <c r="F37" s="208">
        <v>829</v>
      </c>
      <c r="G37" s="208"/>
      <c r="H37" s="208">
        <f t="shared" si="2"/>
        <v>829</v>
      </c>
      <c r="I37" s="128"/>
      <c r="J37" s="209"/>
      <c r="K37" s="221"/>
    </row>
    <row r="38" ht="40" customHeight="1" spans="1:11">
      <c r="A38" s="12">
        <v>13</v>
      </c>
      <c r="B38" s="12" t="s">
        <v>122</v>
      </c>
      <c r="C38" s="12" t="s">
        <v>123</v>
      </c>
      <c r="D38" s="12" t="s">
        <v>124</v>
      </c>
      <c r="E38" s="12" t="s">
        <v>47</v>
      </c>
      <c r="F38" s="208">
        <v>268</v>
      </c>
      <c r="G38" s="208"/>
      <c r="H38" s="208">
        <f t="shared" si="2"/>
        <v>268</v>
      </c>
      <c r="I38" s="128"/>
      <c r="J38" s="209"/>
      <c r="K38" s="221"/>
    </row>
    <row r="39" s="66" customFormat="1" ht="40" customHeight="1" spans="1:11">
      <c r="A39" s="12">
        <v>14</v>
      </c>
      <c r="B39" s="12" t="s">
        <v>125</v>
      </c>
      <c r="C39" s="12" t="s">
        <v>126</v>
      </c>
      <c r="D39" s="12" t="s">
        <v>127</v>
      </c>
      <c r="E39" s="211" t="s">
        <v>43</v>
      </c>
      <c r="F39" s="210">
        <v>21207</v>
      </c>
      <c r="G39" s="212"/>
      <c r="H39" s="208">
        <f t="shared" si="2"/>
        <v>21207</v>
      </c>
      <c r="I39" s="124"/>
      <c r="J39" s="209"/>
      <c r="K39" s="221"/>
    </row>
    <row r="40" ht="40" customHeight="1" spans="1:11">
      <c r="A40" s="12"/>
      <c r="B40" s="12"/>
      <c r="C40" s="12" t="s">
        <v>128</v>
      </c>
      <c r="D40" s="12" t="s">
        <v>129</v>
      </c>
      <c r="E40" s="12" t="s">
        <v>40</v>
      </c>
      <c r="F40" s="208">
        <v>24381</v>
      </c>
      <c r="G40" s="209"/>
      <c r="H40" s="208">
        <f t="shared" si="2"/>
        <v>24381</v>
      </c>
      <c r="I40" s="124"/>
      <c r="J40" s="209"/>
      <c r="K40" s="221" t="s">
        <v>109</v>
      </c>
    </row>
    <row r="41" ht="40" customHeight="1" spans="1:11">
      <c r="A41" s="12">
        <v>15</v>
      </c>
      <c r="B41" s="12" t="s">
        <v>130</v>
      </c>
      <c r="C41" s="12" t="s">
        <v>131</v>
      </c>
      <c r="D41" s="12" t="s">
        <v>132</v>
      </c>
      <c r="E41" s="12" t="s">
        <v>94</v>
      </c>
      <c r="F41" s="208">
        <v>213</v>
      </c>
      <c r="G41" s="208"/>
      <c r="H41" s="208">
        <f t="shared" si="2"/>
        <v>213</v>
      </c>
      <c r="I41" s="128"/>
      <c r="J41" s="209"/>
      <c r="K41" s="221"/>
    </row>
    <row r="42" ht="40" customHeight="1" spans="1:11">
      <c r="A42" s="12"/>
      <c r="B42" s="12"/>
      <c r="C42" s="12"/>
      <c r="D42" s="12" t="s">
        <v>133</v>
      </c>
      <c r="E42" s="12" t="s">
        <v>94</v>
      </c>
      <c r="F42" s="208">
        <v>1605</v>
      </c>
      <c r="G42" s="208"/>
      <c r="H42" s="208">
        <v>1605</v>
      </c>
      <c r="I42" s="128"/>
      <c r="J42" s="209"/>
      <c r="K42" s="221"/>
    </row>
    <row r="43" ht="40" customHeight="1" spans="1:11">
      <c r="A43" s="12">
        <v>16</v>
      </c>
      <c r="B43" s="12" t="s">
        <v>134</v>
      </c>
      <c r="C43" s="12" t="s">
        <v>135</v>
      </c>
      <c r="D43" s="12" t="s">
        <v>136</v>
      </c>
      <c r="E43" s="12" t="s">
        <v>94</v>
      </c>
      <c r="F43" s="208">
        <v>2709</v>
      </c>
      <c r="G43" s="208"/>
      <c r="H43" s="208">
        <f t="shared" ref="H43:H53" si="3">F43+G43</f>
        <v>2709</v>
      </c>
      <c r="I43" s="128"/>
      <c r="J43" s="209"/>
      <c r="K43" s="221"/>
    </row>
    <row r="44" ht="40" customHeight="1" spans="1:11">
      <c r="A44" s="12"/>
      <c r="B44" s="12"/>
      <c r="C44" s="12" t="s">
        <v>135</v>
      </c>
      <c r="D44" s="12" t="s">
        <v>137</v>
      </c>
      <c r="E44" s="12" t="s">
        <v>94</v>
      </c>
      <c r="F44" s="208">
        <v>1375</v>
      </c>
      <c r="G44" s="208"/>
      <c r="H44" s="208">
        <f t="shared" si="3"/>
        <v>1375</v>
      </c>
      <c r="I44" s="128"/>
      <c r="J44" s="209"/>
      <c r="K44" s="221"/>
    </row>
    <row r="45" ht="40" customHeight="1" spans="1:13">
      <c r="A45" s="12">
        <v>17</v>
      </c>
      <c r="B45" s="12" t="s">
        <v>138</v>
      </c>
      <c r="C45" s="12" t="s">
        <v>139</v>
      </c>
      <c r="D45" s="12" t="s">
        <v>140</v>
      </c>
      <c r="E45" s="12" t="s">
        <v>47</v>
      </c>
      <c r="F45" s="208">
        <v>1963</v>
      </c>
      <c r="G45" s="208"/>
      <c r="H45" s="208">
        <f t="shared" si="3"/>
        <v>1963</v>
      </c>
      <c r="I45" s="128"/>
      <c r="J45" s="209"/>
      <c r="K45" s="221"/>
      <c r="M45" s="224"/>
    </row>
    <row r="46" ht="40" customHeight="1" spans="1:13">
      <c r="A46" s="12"/>
      <c r="B46" s="12"/>
      <c r="C46" s="12" t="s">
        <v>141</v>
      </c>
      <c r="D46" s="12" t="s">
        <v>142</v>
      </c>
      <c r="E46" s="12" t="s">
        <v>143</v>
      </c>
      <c r="F46" s="208">
        <v>772</v>
      </c>
      <c r="G46" s="208"/>
      <c r="H46" s="208">
        <f t="shared" si="3"/>
        <v>772</v>
      </c>
      <c r="I46" s="124"/>
      <c r="J46" s="209"/>
      <c r="K46" s="221"/>
      <c r="M46" s="224"/>
    </row>
    <row r="47" ht="40" customHeight="1" spans="1:11">
      <c r="A47" s="12">
        <v>18</v>
      </c>
      <c r="B47" s="12" t="s">
        <v>144</v>
      </c>
      <c r="C47" s="12" t="s">
        <v>145</v>
      </c>
      <c r="D47" s="12" t="s">
        <v>146</v>
      </c>
      <c r="E47" s="12" t="s">
        <v>143</v>
      </c>
      <c r="F47" s="208">
        <v>501</v>
      </c>
      <c r="G47" s="208"/>
      <c r="H47" s="208">
        <f t="shared" si="3"/>
        <v>501</v>
      </c>
      <c r="I47" s="124"/>
      <c r="J47" s="209"/>
      <c r="K47" s="221"/>
    </row>
    <row r="48" ht="40" customHeight="1" spans="1:11">
      <c r="A48" s="12">
        <v>19</v>
      </c>
      <c r="B48" s="12" t="s">
        <v>147</v>
      </c>
      <c r="C48" s="12" t="s">
        <v>148</v>
      </c>
      <c r="D48" s="12" t="s">
        <v>149</v>
      </c>
      <c r="E48" s="12" t="s">
        <v>43</v>
      </c>
      <c r="F48" s="208">
        <v>15827</v>
      </c>
      <c r="G48" s="208">
        <v>-113</v>
      </c>
      <c r="H48" s="208">
        <f t="shared" si="3"/>
        <v>15714</v>
      </c>
      <c r="I48" s="124"/>
      <c r="J48" s="209"/>
      <c r="K48" s="124" t="s">
        <v>64</v>
      </c>
    </row>
    <row r="49" ht="40" customHeight="1" spans="1:11">
      <c r="A49" s="12"/>
      <c r="B49" s="12"/>
      <c r="C49" s="12" t="s">
        <v>150</v>
      </c>
      <c r="D49" s="12" t="s">
        <v>151</v>
      </c>
      <c r="E49" s="12" t="s">
        <v>40</v>
      </c>
      <c r="F49" s="208">
        <v>19923</v>
      </c>
      <c r="G49" s="208">
        <v>-536</v>
      </c>
      <c r="H49" s="208">
        <f t="shared" si="3"/>
        <v>19387</v>
      </c>
      <c r="I49" s="124"/>
      <c r="J49" s="209"/>
      <c r="K49" s="124" t="s">
        <v>71</v>
      </c>
    </row>
    <row r="50" ht="40" customHeight="1" spans="1:11">
      <c r="A50" s="12"/>
      <c r="B50" s="12"/>
      <c r="C50" s="12" t="s">
        <v>150</v>
      </c>
      <c r="D50" s="12" t="s">
        <v>152</v>
      </c>
      <c r="E50" s="12" t="s">
        <v>40</v>
      </c>
      <c r="F50" s="208">
        <v>27546</v>
      </c>
      <c r="G50" s="208">
        <v>-238</v>
      </c>
      <c r="H50" s="208">
        <f t="shared" si="3"/>
        <v>27308</v>
      </c>
      <c r="I50" s="124"/>
      <c r="J50" s="209"/>
      <c r="K50" s="124" t="s">
        <v>153</v>
      </c>
    </row>
    <row r="51" ht="40" customHeight="1" spans="1:11">
      <c r="A51" s="12">
        <v>20</v>
      </c>
      <c r="B51" s="12" t="s">
        <v>154</v>
      </c>
      <c r="C51" s="12" t="s">
        <v>155</v>
      </c>
      <c r="D51" s="12" t="s">
        <v>156</v>
      </c>
      <c r="E51" s="211" t="s">
        <v>47</v>
      </c>
      <c r="F51" s="208">
        <v>1089</v>
      </c>
      <c r="G51" s="208">
        <v>-80</v>
      </c>
      <c r="H51" s="208">
        <f t="shared" si="3"/>
        <v>1009</v>
      </c>
      <c r="I51" s="128"/>
      <c r="J51" s="209"/>
      <c r="K51" s="124" t="s">
        <v>64</v>
      </c>
    </row>
    <row r="52" ht="40" customHeight="1" spans="1:13">
      <c r="A52" s="12">
        <v>21</v>
      </c>
      <c r="B52" s="12" t="s">
        <v>157</v>
      </c>
      <c r="C52" s="12" t="s">
        <v>158</v>
      </c>
      <c r="D52" s="12" t="s">
        <v>159</v>
      </c>
      <c r="E52" s="12" t="s">
        <v>43</v>
      </c>
      <c r="F52" s="213">
        <v>12326</v>
      </c>
      <c r="G52" s="214">
        <v>17894</v>
      </c>
      <c r="H52" s="208">
        <f t="shared" si="3"/>
        <v>30220</v>
      </c>
      <c r="I52" s="124"/>
      <c r="J52" s="209"/>
      <c r="K52" s="219"/>
      <c r="M52" s="203"/>
    </row>
    <row r="53" ht="40" customHeight="1" spans="1:13">
      <c r="A53" s="12"/>
      <c r="B53" s="12"/>
      <c r="C53" s="12" t="s">
        <v>158</v>
      </c>
      <c r="D53" s="12" t="s">
        <v>160</v>
      </c>
      <c r="E53" s="12" t="s">
        <v>40</v>
      </c>
      <c r="F53" s="213">
        <v>3322</v>
      </c>
      <c r="G53" s="208"/>
      <c r="H53" s="208">
        <f t="shared" si="3"/>
        <v>3322</v>
      </c>
      <c r="I53" s="124"/>
      <c r="J53" s="209"/>
      <c r="K53" s="124" t="s">
        <v>109</v>
      </c>
      <c r="M53" s="203"/>
    </row>
    <row r="54" ht="40" customHeight="1" spans="1:13">
      <c r="A54" s="12"/>
      <c r="B54" s="12"/>
      <c r="C54" s="12" t="s">
        <v>161</v>
      </c>
      <c r="D54" s="12" t="s">
        <v>162</v>
      </c>
      <c r="E54" s="12" t="s">
        <v>43</v>
      </c>
      <c r="F54" s="208">
        <v>635</v>
      </c>
      <c r="G54" s="208"/>
      <c r="H54" s="208">
        <f t="shared" ref="H54:H60" si="4">F54+G54</f>
        <v>635</v>
      </c>
      <c r="I54" s="124"/>
      <c r="J54" s="209"/>
      <c r="K54" s="221"/>
      <c r="M54" s="203"/>
    </row>
    <row r="55" ht="40" customHeight="1" spans="1:11">
      <c r="A55" s="12">
        <v>22</v>
      </c>
      <c r="B55" s="12" t="s">
        <v>163</v>
      </c>
      <c r="C55" s="12" t="s">
        <v>164</v>
      </c>
      <c r="D55" s="12" t="s">
        <v>165</v>
      </c>
      <c r="E55" s="12" t="s">
        <v>43</v>
      </c>
      <c r="F55" s="208">
        <v>5502</v>
      </c>
      <c r="G55" s="208">
        <v>-316</v>
      </c>
      <c r="H55" s="208">
        <f t="shared" si="4"/>
        <v>5186</v>
      </c>
      <c r="I55" s="124"/>
      <c r="J55" s="209"/>
      <c r="K55" s="221" t="s">
        <v>64</v>
      </c>
    </row>
    <row r="56" ht="40" customHeight="1" spans="1:11">
      <c r="A56" s="12"/>
      <c r="B56" s="12"/>
      <c r="C56" s="12" t="s">
        <v>164</v>
      </c>
      <c r="D56" s="12" t="s">
        <v>166</v>
      </c>
      <c r="E56" s="12" t="s">
        <v>43</v>
      </c>
      <c r="F56" s="208">
        <v>6204</v>
      </c>
      <c r="G56" s="208"/>
      <c r="H56" s="208">
        <f t="shared" si="4"/>
        <v>6204</v>
      </c>
      <c r="I56" s="124"/>
      <c r="J56" s="209"/>
      <c r="K56" s="221"/>
    </row>
    <row r="57" ht="40" customHeight="1" spans="1:11">
      <c r="A57" s="12"/>
      <c r="B57" s="12"/>
      <c r="C57" s="12" t="s">
        <v>167</v>
      </c>
      <c r="D57" s="12" t="s">
        <v>168</v>
      </c>
      <c r="E57" s="12" t="s">
        <v>47</v>
      </c>
      <c r="F57" s="208">
        <v>2385</v>
      </c>
      <c r="G57" s="214"/>
      <c r="H57" s="208">
        <f t="shared" si="4"/>
        <v>2385</v>
      </c>
      <c r="I57" s="128"/>
      <c r="J57" s="209"/>
      <c r="K57" s="221"/>
    </row>
    <row r="58" ht="40" customHeight="1" spans="1:11">
      <c r="A58" s="12">
        <v>23</v>
      </c>
      <c r="B58" s="12" t="s">
        <v>169</v>
      </c>
      <c r="C58" s="12" t="s">
        <v>170</v>
      </c>
      <c r="D58" s="12" t="s">
        <v>171</v>
      </c>
      <c r="E58" s="211" t="s">
        <v>47</v>
      </c>
      <c r="F58" s="208">
        <v>13097</v>
      </c>
      <c r="G58" s="208"/>
      <c r="H58" s="208">
        <f t="shared" si="4"/>
        <v>13097</v>
      </c>
      <c r="I58" s="128"/>
      <c r="J58" s="209"/>
      <c r="K58" s="221"/>
    </row>
    <row r="59" ht="40" customHeight="1" spans="1:11">
      <c r="A59" s="12">
        <v>24</v>
      </c>
      <c r="B59" s="15" t="s">
        <v>172</v>
      </c>
      <c r="C59" s="12" t="s">
        <v>173</v>
      </c>
      <c r="D59" s="71" t="s">
        <v>174</v>
      </c>
      <c r="E59" s="211" t="s">
        <v>47</v>
      </c>
      <c r="F59" s="208">
        <v>3100</v>
      </c>
      <c r="G59" s="208"/>
      <c r="H59" s="208">
        <f t="shared" si="4"/>
        <v>3100</v>
      </c>
      <c r="I59" s="128"/>
      <c r="J59" s="209"/>
      <c r="K59" s="221"/>
    </row>
    <row r="60" ht="40" customHeight="1" spans="1:11">
      <c r="A60" s="12"/>
      <c r="B60" s="50"/>
      <c r="C60" s="12" t="s">
        <v>175</v>
      </c>
      <c r="D60" s="71" t="s">
        <v>176</v>
      </c>
      <c r="E60" s="211" t="s">
        <v>43</v>
      </c>
      <c r="F60" s="208">
        <v>10226</v>
      </c>
      <c r="G60" s="208">
        <v>-146</v>
      </c>
      <c r="H60" s="208">
        <f t="shared" si="4"/>
        <v>10080</v>
      </c>
      <c r="I60" s="124"/>
      <c r="J60" s="209"/>
      <c r="K60" s="221" t="s">
        <v>64</v>
      </c>
    </row>
    <row r="61" ht="40" customHeight="1" spans="1:11">
      <c r="A61" s="12">
        <v>25</v>
      </c>
      <c r="B61" s="12" t="s">
        <v>177</v>
      </c>
      <c r="C61" s="12" t="s">
        <v>178</v>
      </c>
      <c r="D61" s="12" t="s">
        <v>179</v>
      </c>
      <c r="E61" s="211" t="s">
        <v>47</v>
      </c>
      <c r="F61" s="208">
        <v>79562</v>
      </c>
      <c r="G61" s="208"/>
      <c r="H61" s="208">
        <f t="shared" ref="H61:H69" si="5">F61+G61</f>
        <v>79562</v>
      </c>
      <c r="I61" s="128"/>
      <c r="J61" s="209"/>
      <c r="K61" s="71"/>
    </row>
    <row r="62" ht="40" customHeight="1" spans="1:11">
      <c r="A62" s="12"/>
      <c r="B62" s="12"/>
      <c r="C62" s="12" t="s">
        <v>180</v>
      </c>
      <c r="D62" s="12"/>
      <c r="E62" s="211" t="s">
        <v>43</v>
      </c>
      <c r="F62" s="208">
        <v>43913</v>
      </c>
      <c r="G62" s="208"/>
      <c r="H62" s="208">
        <f t="shared" si="5"/>
        <v>43913</v>
      </c>
      <c r="I62" s="124"/>
      <c r="J62" s="209"/>
      <c r="K62" s="71"/>
    </row>
    <row r="63" ht="40" customHeight="1" spans="1:11">
      <c r="A63" s="12"/>
      <c r="B63" s="12"/>
      <c r="C63" s="12" t="s">
        <v>181</v>
      </c>
      <c r="D63" s="12" t="s">
        <v>182</v>
      </c>
      <c r="E63" s="12" t="s">
        <v>47</v>
      </c>
      <c r="F63" s="208">
        <v>28763</v>
      </c>
      <c r="G63" s="208"/>
      <c r="H63" s="208">
        <f t="shared" si="5"/>
        <v>28763</v>
      </c>
      <c r="I63" s="128"/>
      <c r="J63" s="209"/>
      <c r="K63" s="71"/>
    </row>
    <row r="64" ht="40" customHeight="1" spans="1:11">
      <c r="A64" s="15">
        <v>26</v>
      </c>
      <c r="B64" s="15" t="s">
        <v>183</v>
      </c>
      <c r="C64" s="12" t="s">
        <v>184</v>
      </c>
      <c r="D64" s="12" t="s">
        <v>185</v>
      </c>
      <c r="E64" s="211" t="s">
        <v>47</v>
      </c>
      <c r="F64" s="208">
        <v>4375</v>
      </c>
      <c r="G64" s="208"/>
      <c r="H64" s="208">
        <f t="shared" si="5"/>
        <v>4375</v>
      </c>
      <c r="I64" s="128"/>
      <c r="J64" s="209"/>
      <c r="K64" s="223"/>
    </row>
    <row r="65" ht="40" customHeight="1" spans="1:11">
      <c r="A65" s="18"/>
      <c r="B65" s="18"/>
      <c r="C65" s="12" t="s">
        <v>186</v>
      </c>
      <c r="D65" s="12"/>
      <c r="E65" s="211" t="s">
        <v>43</v>
      </c>
      <c r="F65" s="208">
        <v>35551</v>
      </c>
      <c r="G65" s="208"/>
      <c r="H65" s="208">
        <f t="shared" si="5"/>
        <v>35551</v>
      </c>
      <c r="I65" s="124"/>
      <c r="J65" s="209"/>
      <c r="K65" s="223"/>
    </row>
    <row r="66" ht="40" customHeight="1" spans="1:11">
      <c r="A66" s="12">
        <v>27</v>
      </c>
      <c r="B66" s="12" t="s">
        <v>187</v>
      </c>
      <c r="C66" s="12" t="s">
        <v>188</v>
      </c>
      <c r="D66" s="12" t="s">
        <v>189</v>
      </c>
      <c r="E66" s="211" t="s">
        <v>47</v>
      </c>
      <c r="F66" s="208">
        <v>143</v>
      </c>
      <c r="G66" s="208"/>
      <c r="H66" s="208">
        <f t="shared" si="5"/>
        <v>143</v>
      </c>
      <c r="I66" s="128"/>
      <c r="J66" s="209"/>
      <c r="K66" s="223"/>
    </row>
    <row r="67" ht="40" customHeight="1" spans="1:11">
      <c r="A67" s="12">
        <v>28</v>
      </c>
      <c r="B67" s="12" t="s">
        <v>190</v>
      </c>
      <c r="C67" s="12" t="s">
        <v>191</v>
      </c>
      <c r="D67" s="12" t="s">
        <v>192</v>
      </c>
      <c r="E67" s="211" t="s">
        <v>43</v>
      </c>
      <c r="F67" s="208">
        <v>1488</v>
      </c>
      <c r="G67" s="208"/>
      <c r="H67" s="208">
        <f t="shared" si="5"/>
        <v>1488</v>
      </c>
      <c r="I67" s="124"/>
      <c r="J67" s="209"/>
      <c r="K67" s="223"/>
    </row>
    <row r="68" ht="40" customHeight="1" spans="1:11">
      <c r="A68" s="12">
        <v>29</v>
      </c>
      <c r="B68" s="12" t="s">
        <v>193</v>
      </c>
      <c r="C68" s="12" t="s">
        <v>194</v>
      </c>
      <c r="D68" s="12" t="s">
        <v>195</v>
      </c>
      <c r="E68" s="211" t="s">
        <v>43</v>
      </c>
      <c r="F68" s="208">
        <v>754</v>
      </c>
      <c r="G68" s="208"/>
      <c r="H68" s="208">
        <f t="shared" si="5"/>
        <v>754</v>
      </c>
      <c r="I68" s="124"/>
      <c r="J68" s="209"/>
      <c r="K68" s="223"/>
    </row>
    <row r="69" ht="40" customHeight="1" spans="1:11">
      <c r="A69" s="12">
        <v>30</v>
      </c>
      <c r="B69" s="12" t="s">
        <v>196</v>
      </c>
      <c r="C69" s="12" t="s">
        <v>197</v>
      </c>
      <c r="D69" s="12" t="s">
        <v>198</v>
      </c>
      <c r="E69" s="211" t="s">
        <v>47</v>
      </c>
      <c r="F69" s="208">
        <v>3023</v>
      </c>
      <c r="G69" s="208"/>
      <c r="H69" s="208">
        <f t="shared" si="5"/>
        <v>3023</v>
      </c>
      <c r="I69" s="128"/>
      <c r="J69" s="209"/>
      <c r="K69" s="223"/>
    </row>
    <row r="70" ht="40" customHeight="1" spans="1:11">
      <c r="A70" s="12"/>
      <c r="B70" s="12"/>
      <c r="C70" s="12" t="s">
        <v>199</v>
      </c>
      <c r="D70" s="12" t="s">
        <v>200</v>
      </c>
      <c r="E70" s="211" t="s">
        <v>43</v>
      </c>
      <c r="F70" s="208">
        <v>1420</v>
      </c>
      <c r="G70" s="208"/>
      <c r="H70" s="208">
        <f t="shared" ref="H70:H76" si="6">F70+G70</f>
        <v>1420</v>
      </c>
      <c r="I70" s="124"/>
      <c r="J70" s="209"/>
      <c r="K70" s="223"/>
    </row>
    <row r="71" ht="40" customHeight="1" spans="1:11">
      <c r="A71" s="12">
        <v>31</v>
      </c>
      <c r="B71" s="12" t="s">
        <v>201</v>
      </c>
      <c r="C71" s="12" t="s">
        <v>202</v>
      </c>
      <c r="D71" s="12" t="s">
        <v>203</v>
      </c>
      <c r="E71" s="211" t="s">
        <v>47</v>
      </c>
      <c r="F71" s="208">
        <v>1581</v>
      </c>
      <c r="G71" s="208"/>
      <c r="H71" s="208">
        <f t="shared" si="6"/>
        <v>1581</v>
      </c>
      <c r="I71" s="128"/>
      <c r="J71" s="209"/>
      <c r="K71" s="223"/>
    </row>
    <row r="72" ht="40" customHeight="1" spans="1:11">
      <c r="A72" s="12">
        <v>32</v>
      </c>
      <c r="B72" s="12" t="s">
        <v>204</v>
      </c>
      <c r="C72" s="12" t="s">
        <v>205</v>
      </c>
      <c r="D72" s="12" t="s">
        <v>206</v>
      </c>
      <c r="E72" s="12" t="s">
        <v>47</v>
      </c>
      <c r="F72" s="208">
        <v>19565</v>
      </c>
      <c r="G72" s="208"/>
      <c r="H72" s="208">
        <f t="shared" si="6"/>
        <v>19565</v>
      </c>
      <c r="I72" s="128"/>
      <c r="J72" s="209"/>
      <c r="K72" s="223"/>
    </row>
    <row r="73" ht="40" customHeight="1" spans="1:11">
      <c r="A73" s="12"/>
      <c r="B73" s="12"/>
      <c r="C73" s="12" t="s">
        <v>207</v>
      </c>
      <c r="D73" s="12" t="s">
        <v>208</v>
      </c>
      <c r="E73" s="12" t="s">
        <v>43</v>
      </c>
      <c r="F73" s="208">
        <v>1033</v>
      </c>
      <c r="G73" s="208"/>
      <c r="H73" s="208">
        <f t="shared" si="6"/>
        <v>1033</v>
      </c>
      <c r="I73" s="124"/>
      <c r="J73" s="209"/>
      <c r="K73" s="223"/>
    </row>
    <row r="74" ht="40" customHeight="1" spans="1:11">
      <c r="A74" s="12">
        <v>33</v>
      </c>
      <c r="B74" s="12" t="s">
        <v>209</v>
      </c>
      <c r="C74" s="12" t="s">
        <v>210</v>
      </c>
      <c r="D74" s="12" t="s">
        <v>211</v>
      </c>
      <c r="E74" s="12" t="s">
        <v>47</v>
      </c>
      <c r="F74" s="208">
        <v>144</v>
      </c>
      <c r="G74" s="208"/>
      <c r="H74" s="208">
        <v>144</v>
      </c>
      <c r="I74" s="128"/>
      <c r="J74" s="209"/>
      <c r="K74" s="221"/>
    </row>
    <row r="75" ht="40" customHeight="1" spans="1:11">
      <c r="A75" s="12"/>
      <c r="B75" s="12"/>
      <c r="C75" s="12" t="s">
        <v>210</v>
      </c>
      <c r="D75" s="12" t="s">
        <v>212</v>
      </c>
      <c r="E75" s="12" t="s">
        <v>47</v>
      </c>
      <c r="F75" s="208">
        <v>716</v>
      </c>
      <c r="G75" s="208"/>
      <c r="H75" s="208">
        <f>F75+G75</f>
        <v>716</v>
      </c>
      <c r="I75" s="128"/>
      <c r="J75" s="209"/>
      <c r="K75" s="221"/>
    </row>
    <row r="76" ht="40" customHeight="1" spans="1:11">
      <c r="A76" s="12"/>
      <c r="B76" s="12"/>
      <c r="C76" s="12" t="s">
        <v>213</v>
      </c>
      <c r="D76" s="12"/>
      <c r="E76" s="12" t="s">
        <v>43</v>
      </c>
      <c r="F76" s="208">
        <v>13728</v>
      </c>
      <c r="G76" s="208"/>
      <c r="H76" s="209">
        <v>13728</v>
      </c>
      <c r="I76" s="124"/>
      <c r="J76" s="209"/>
      <c r="K76" s="221"/>
    </row>
    <row r="77" ht="40" customHeight="1" spans="1:12">
      <c r="A77" s="12">
        <v>34</v>
      </c>
      <c r="B77" s="15" t="s">
        <v>214</v>
      </c>
      <c r="C77" s="12" t="s">
        <v>215</v>
      </c>
      <c r="D77" s="12" t="s">
        <v>216</v>
      </c>
      <c r="E77" s="12" t="s">
        <v>47</v>
      </c>
      <c r="F77" s="208">
        <v>5800</v>
      </c>
      <c r="G77" s="208"/>
      <c r="H77" s="208">
        <f>F77+G77</f>
        <v>5800</v>
      </c>
      <c r="I77" s="128"/>
      <c r="J77" s="209"/>
      <c r="K77" s="233"/>
      <c r="L77" s="12"/>
    </row>
    <row r="78" ht="40" customHeight="1" spans="1:12">
      <c r="A78" s="12"/>
      <c r="B78" s="50"/>
      <c r="C78" s="12" t="s">
        <v>217</v>
      </c>
      <c r="D78" s="12"/>
      <c r="E78" s="12" t="s">
        <v>43</v>
      </c>
      <c r="F78" s="208">
        <v>6515</v>
      </c>
      <c r="G78" s="208"/>
      <c r="H78" s="208">
        <f>F78+G78</f>
        <v>6515</v>
      </c>
      <c r="I78" s="124"/>
      <c r="J78" s="209"/>
      <c r="K78" s="234"/>
      <c r="L78" s="12"/>
    </row>
    <row r="79" ht="40" customHeight="1" spans="1:11">
      <c r="A79" s="12">
        <v>35</v>
      </c>
      <c r="B79" s="12" t="s">
        <v>218</v>
      </c>
      <c r="C79" s="12" t="s">
        <v>219</v>
      </c>
      <c r="D79" s="12" t="s">
        <v>220</v>
      </c>
      <c r="E79" s="12" t="s">
        <v>47</v>
      </c>
      <c r="F79" s="208">
        <v>15542</v>
      </c>
      <c r="G79" s="209"/>
      <c r="H79" s="208">
        <f t="shared" ref="H79:H87" si="7">F79+G79</f>
        <v>15542</v>
      </c>
      <c r="I79" s="128"/>
      <c r="J79" s="209"/>
      <c r="K79" s="234"/>
    </row>
    <row r="80" ht="40" customHeight="1" spans="1:11">
      <c r="A80" s="12"/>
      <c r="B80" s="12"/>
      <c r="C80" s="12" t="s">
        <v>221</v>
      </c>
      <c r="D80" s="12"/>
      <c r="E80" s="12" t="s">
        <v>43</v>
      </c>
      <c r="F80" s="208">
        <v>11962</v>
      </c>
      <c r="G80" s="208"/>
      <c r="H80" s="208">
        <f t="shared" si="7"/>
        <v>11962</v>
      </c>
      <c r="I80" s="124"/>
      <c r="J80" s="209"/>
      <c r="K80" s="234"/>
    </row>
    <row r="81" ht="40" customHeight="1" spans="1:11">
      <c r="A81" s="12">
        <v>36</v>
      </c>
      <c r="B81" s="12" t="s">
        <v>222</v>
      </c>
      <c r="C81" s="12" t="s">
        <v>223</v>
      </c>
      <c r="D81" s="12" t="s">
        <v>224</v>
      </c>
      <c r="E81" s="12" t="s">
        <v>143</v>
      </c>
      <c r="F81" s="208">
        <v>2622</v>
      </c>
      <c r="G81" s="208"/>
      <c r="H81" s="208">
        <f t="shared" si="7"/>
        <v>2622</v>
      </c>
      <c r="I81" s="124"/>
      <c r="J81" s="209"/>
      <c r="K81" s="235"/>
    </row>
    <row r="82" ht="40" customHeight="1" spans="1:11">
      <c r="A82" s="12">
        <v>37</v>
      </c>
      <c r="B82" s="12" t="s">
        <v>225</v>
      </c>
      <c r="C82" s="12" t="s">
        <v>226</v>
      </c>
      <c r="D82" s="12" t="s">
        <v>227</v>
      </c>
      <c r="E82" s="12" t="s">
        <v>43</v>
      </c>
      <c r="F82" s="208">
        <v>2134</v>
      </c>
      <c r="G82" s="208"/>
      <c r="H82" s="208">
        <f t="shared" si="7"/>
        <v>2134</v>
      </c>
      <c r="I82" s="124"/>
      <c r="J82" s="209"/>
      <c r="K82" s="235"/>
    </row>
    <row r="83" ht="40" customHeight="1" spans="1:11">
      <c r="A83" s="12"/>
      <c r="B83" s="12"/>
      <c r="C83" s="12" t="s">
        <v>228</v>
      </c>
      <c r="D83" s="12"/>
      <c r="E83" s="12" t="s">
        <v>47</v>
      </c>
      <c r="F83" s="208">
        <v>2977</v>
      </c>
      <c r="G83" s="208"/>
      <c r="H83" s="208">
        <f t="shared" si="7"/>
        <v>2977</v>
      </c>
      <c r="I83" s="128"/>
      <c r="J83" s="209"/>
      <c r="K83" s="235"/>
    </row>
    <row r="84" ht="40" customHeight="1" spans="1:11">
      <c r="A84" s="12">
        <v>38</v>
      </c>
      <c r="B84" s="12" t="s">
        <v>229</v>
      </c>
      <c r="C84" s="12" t="s">
        <v>230</v>
      </c>
      <c r="D84" s="12" t="s">
        <v>231</v>
      </c>
      <c r="E84" s="12" t="s">
        <v>43</v>
      </c>
      <c r="F84" s="208">
        <v>5843</v>
      </c>
      <c r="G84" s="208"/>
      <c r="H84" s="208">
        <f t="shared" si="7"/>
        <v>5843</v>
      </c>
      <c r="I84" s="124"/>
      <c r="J84" s="209"/>
      <c r="K84" s="235"/>
    </row>
    <row r="85" ht="40" customHeight="1" spans="1:11">
      <c r="A85" s="12">
        <v>39</v>
      </c>
      <c r="B85" s="12" t="s">
        <v>232</v>
      </c>
      <c r="C85" s="12" t="s">
        <v>233</v>
      </c>
      <c r="D85" s="12" t="s">
        <v>234</v>
      </c>
      <c r="E85" s="12" t="s">
        <v>40</v>
      </c>
      <c r="F85" s="208">
        <v>14997</v>
      </c>
      <c r="G85" s="208"/>
      <c r="H85" s="208">
        <f t="shared" si="7"/>
        <v>14997</v>
      </c>
      <c r="I85" s="124"/>
      <c r="J85" s="209"/>
      <c r="K85" s="124" t="s">
        <v>109</v>
      </c>
    </row>
    <row r="86" ht="40" customHeight="1" spans="1:11">
      <c r="A86" s="12">
        <v>40</v>
      </c>
      <c r="B86" s="12" t="s">
        <v>235</v>
      </c>
      <c r="C86" s="12" t="s">
        <v>236</v>
      </c>
      <c r="D86" s="12" t="s">
        <v>237</v>
      </c>
      <c r="E86" s="12" t="s">
        <v>40</v>
      </c>
      <c r="F86" s="208">
        <v>3940</v>
      </c>
      <c r="G86" s="208"/>
      <c r="H86" s="208">
        <f t="shared" si="7"/>
        <v>3940</v>
      </c>
      <c r="I86" s="124"/>
      <c r="J86" s="209"/>
      <c r="K86" s="124" t="s">
        <v>109</v>
      </c>
    </row>
    <row r="87" ht="40" customHeight="1" spans="1:11">
      <c r="A87" s="12"/>
      <c r="B87" s="12"/>
      <c r="C87" s="12" t="s">
        <v>238</v>
      </c>
      <c r="D87" s="12" t="s">
        <v>239</v>
      </c>
      <c r="E87" s="12" t="s">
        <v>47</v>
      </c>
      <c r="F87" s="208">
        <v>2289</v>
      </c>
      <c r="G87" s="208"/>
      <c r="H87" s="208">
        <f t="shared" si="7"/>
        <v>2289</v>
      </c>
      <c r="I87" s="128"/>
      <c r="J87" s="209"/>
      <c r="K87" s="124"/>
    </row>
    <row r="88" ht="40" customHeight="1" spans="1:11">
      <c r="A88" s="12">
        <v>41</v>
      </c>
      <c r="B88" s="12" t="s">
        <v>240</v>
      </c>
      <c r="C88" s="211" t="s">
        <v>241</v>
      </c>
      <c r="D88" s="211" t="s">
        <v>242</v>
      </c>
      <c r="E88" s="211" t="s">
        <v>47</v>
      </c>
      <c r="F88" s="208">
        <v>4738</v>
      </c>
      <c r="G88" s="208">
        <v>-460</v>
      </c>
      <c r="H88" s="208">
        <v>4278</v>
      </c>
      <c r="I88" s="128"/>
      <c r="J88" s="209"/>
      <c r="K88" s="221" t="s">
        <v>64</v>
      </c>
    </row>
    <row r="89" ht="40" customHeight="1" spans="1:11">
      <c r="A89" s="12">
        <v>42</v>
      </c>
      <c r="B89" s="12" t="s">
        <v>243</v>
      </c>
      <c r="C89" s="211" t="s">
        <v>244</v>
      </c>
      <c r="D89" s="211" t="s">
        <v>245</v>
      </c>
      <c r="E89" s="211" t="s">
        <v>47</v>
      </c>
      <c r="F89" s="208">
        <v>2701</v>
      </c>
      <c r="G89" s="208"/>
      <c r="H89" s="208">
        <f>F89+G89</f>
        <v>2701</v>
      </c>
      <c r="I89" s="128"/>
      <c r="J89" s="209"/>
      <c r="K89" s="221"/>
    </row>
    <row r="90" ht="40" customHeight="1" spans="1:11">
      <c r="A90" s="12"/>
      <c r="B90" s="12"/>
      <c r="C90" s="211" t="s">
        <v>244</v>
      </c>
      <c r="D90" s="211" t="s">
        <v>246</v>
      </c>
      <c r="E90" s="211" t="s">
        <v>47</v>
      </c>
      <c r="F90" s="208">
        <v>1410</v>
      </c>
      <c r="G90" s="208"/>
      <c r="H90" s="208">
        <f>F90+G90</f>
        <v>1410</v>
      </c>
      <c r="I90" s="128"/>
      <c r="J90" s="209"/>
      <c r="K90" s="221"/>
    </row>
    <row r="91" ht="40" customHeight="1" spans="1:11">
      <c r="A91" s="12"/>
      <c r="B91" s="12"/>
      <c r="C91" s="12" t="s">
        <v>247</v>
      </c>
      <c r="D91" s="12" t="s">
        <v>248</v>
      </c>
      <c r="E91" s="12" t="s">
        <v>43</v>
      </c>
      <c r="F91" s="208">
        <v>0</v>
      </c>
      <c r="G91" s="209">
        <v>395</v>
      </c>
      <c r="H91" s="208">
        <f>F91+G91</f>
        <v>395</v>
      </c>
      <c r="I91" s="124"/>
      <c r="J91" s="209"/>
      <c r="K91" s="221"/>
    </row>
    <row r="92" ht="40" customHeight="1" spans="1:11">
      <c r="A92" s="12"/>
      <c r="B92" s="12"/>
      <c r="C92" s="12" t="s">
        <v>247</v>
      </c>
      <c r="D92" s="12" t="s">
        <v>249</v>
      </c>
      <c r="E92" s="12" t="s">
        <v>43</v>
      </c>
      <c r="F92" s="208">
        <v>0</v>
      </c>
      <c r="G92" s="209">
        <v>339</v>
      </c>
      <c r="H92" s="208">
        <v>157</v>
      </c>
      <c r="I92" s="124"/>
      <c r="J92" s="209"/>
      <c r="K92" s="221"/>
    </row>
    <row r="93" ht="40" customHeight="1" spans="1:11">
      <c r="A93" s="12"/>
      <c r="B93" s="12"/>
      <c r="C93" s="12" t="s">
        <v>247</v>
      </c>
      <c r="D93" s="12" t="s">
        <v>250</v>
      </c>
      <c r="E93" s="12" t="s">
        <v>43</v>
      </c>
      <c r="F93" s="208">
        <v>861</v>
      </c>
      <c r="G93" s="208">
        <v>821</v>
      </c>
      <c r="H93" s="208">
        <f t="shared" ref="H93:H109" si="8">F93+G93</f>
        <v>1682</v>
      </c>
      <c r="I93" s="124"/>
      <c r="J93" s="209"/>
      <c r="K93" s="124"/>
    </row>
    <row r="94" ht="40" customHeight="1" spans="1:11">
      <c r="A94" s="12">
        <v>43</v>
      </c>
      <c r="B94" s="12" t="s">
        <v>251</v>
      </c>
      <c r="C94" s="12" t="s">
        <v>252</v>
      </c>
      <c r="D94" s="12" t="s">
        <v>253</v>
      </c>
      <c r="E94" s="12" t="s">
        <v>47</v>
      </c>
      <c r="F94" s="208">
        <v>40443</v>
      </c>
      <c r="G94" s="208"/>
      <c r="H94" s="208">
        <f t="shared" si="8"/>
        <v>40443</v>
      </c>
      <c r="I94" s="128"/>
      <c r="J94" s="209"/>
      <c r="K94" s="124"/>
    </row>
    <row r="95" ht="40" customHeight="1" spans="1:11">
      <c r="A95" s="12"/>
      <c r="B95" s="12"/>
      <c r="C95" s="12" t="s">
        <v>254</v>
      </c>
      <c r="D95" s="12"/>
      <c r="E95" s="12" t="s">
        <v>40</v>
      </c>
      <c r="F95" s="208">
        <v>20177</v>
      </c>
      <c r="G95" s="208"/>
      <c r="H95" s="208">
        <f t="shared" si="8"/>
        <v>20177</v>
      </c>
      <c r="I95" s="124"/>
      <c r="J95" s="209"/>
      <c r="K95" s="221" t="s">
        <v>79</v>
      </c>
    </row>
    <row r="96" ht="40" customHeight="1" spans="1:11">
      <c r="A96" s="12">
        <v>44</v>
      </c>
      <c r="B96" s="12" t="s">
        <v>255</v>
      </c>
      <c r="C96" s="12" t="s">
        <v>256</v>
      </c>
      <c r="D96" s="12" t="s">
        <v>257</v>
      </c>
      <c r="E96" s="12" t="s">
        <v>47</v>
      </c>
      <c r="F96" s="208">
        <v>5083</v>
      </c>
      <c r="G96" s="208"/>
      <c r="H96" s="208">
        <f t="shared" si="8"/>
        <v>5083</v>
      </c>
      <c r="I96" s="128"/>
      <c r="J96" s="209"/>
      <c r="K96" s="221"/>
    </row>
    <row r="97" ht="40" customHeight="1" spans="1:11">
      <c r="A97" s="12">
        <v>45</v>
      </c>
      <c r="B97" s="12" t="s">
        <v>258</v>
      </c>
      <c r="C97" s="12" t="s">
        <v>259</v>
      </c>
      <c r="D97" s="12" t="s">
        <v>260</v>
      </c>
      <c r="E97" s="12" t="s">
        <v>47</v>
      </c>
      <c r="F97" s="208">
        <v>3596</v>
      </c>
      <c r="G97" s="208"/>
      <c r="H97" s="208">
        <f t="shared" si="8"/>
        <v>3596</v>
      </c>
      <c r="I97" s="128"/>
      <c r="J97" s="209"/>
      <c r="K97" s="221"/>
    </row>
    <row r="98" ht="40" customHeight="1" spans="1:11">
      <c r="A98" s="12"/>
      <c r="B98" s="12"/>
      <c r="C98" s="12" t="s">
        <v>261</v>
      </c>
      <c r="D98" s="12" t="s">
        <v>262</v>
      </c>
      <c r="E98" s="12" t="s">
        <v>43</v>
      </c>
      <c r="F98" s="208">
        <v>1859</v>
      </c>
      <c r="G98" s="208"/>
      <c r="H98" s="208">
        <f t="shared" si="8"/>
        <v>1859</v>
      </c>
      <c r="I98" s="124"/>
      <c r="J98" s="209"/>
      <c r="K98" s="221"/>
    </row>
    <row r="99" ht="40" customHeight="1" spans="1:11">
      <c r="A99" s="12">
        <v>46</v>
      </c>
      <c r="B99" s="12" t="s">
        <v>263</v>
      </c>
      <c r="C99" s="12" t="s">
        <v>264</v>
      </c>
      <c r="D99" s="12" t="s">
        <v>265</v>
      </c>
      <c r="E99" s="12" t="s">
        <v>47</v>
      </c>
      <c r="F99" s="208">
        <v>104</v>
      </c>
      <c r="G99" s="208"/>
      <c r="H99" s="208">
        <f t="shared" si="8"/>
        <v>104</v>
      </c>
      <c r="I99" s="128"/>
      <c r="J99" s="209"/>
      <c r="K99" s="221"/>
    </row>
    <row r="100" ht="40" customHeight="1" spans="1:11">
      <c r="A100" s="12">
        <v>47</v>
      </c>
      <c r="B100" s="12" t="s">
        <v>266</v>
      </c>
      <c r="C100" s="12" t="s">
        <v>267</v>
      </c>
      <c r="D100" s="12" t="s">
        <v>268</v>
      </c>
      <c r="E100" s="12" t="s">
        <v>47</v>
      </c>
      <c r="F100" s="208">
        <v>609</v>
      </c>
      <c r="G100" s="208"/>
      <c r="H100" s="208">
        <f t="shared" si="8"/>
        <v>609</v>
      </c>
      <c r="I100" s="128"/>
      <c r="J100" s="209"/>
      <c r="K100" s="221"/>
    </row>
    <row r="101" ht="40" customHeight="1" spans="1:11">
      <c r="A101" s="12"/>
      <c r="B101" s="12"/>
      <c r="C101" s="12" t="s">
        <v>267</v>
      </c>
      <c r="D101" s="12" t="s">
        <v>269</v>
      </c>
      <c r="E101" s="12" t="s">
        <v>47</v>
      </c>
      <c r="F101" s="208">
        <v>23</v>
      </c>
      <c r="G101" s="208"/>
      <c r="H101" s="208">
        <f t="shared" si="8"/>
        <v>23</v>
      </c>
      <c r="I101" s="128"/>
      <c r="J101" s="209"/>
      <c r="K101" s="221"/>
    </row>
    <row r="102" ht="40" customHeight="1" spans="1:11">
      <c r="A102" s="15">
        <v>48</v>
      </c>
      <c r="B102" s="12" t="s">
        <v>270</v>
      </c>
      <c r="C102" s="12" t="s">
        <v>271</v>
      </c>
      <c r="D102" s="12" t="s">
        <v>272</v>
      </c>
      <c r="E102" s="12" t="s">
        <v>47</v>
      </c>
      <c r="F102" s="208">
        <v>740</v>
      </c>
      <c r="G102" s="208"/>
      <c r="H102" s="208">
        <f t="shared" si="8"/>
        <v>740</v>
      </c>
      <c r="I102" s="128"/>
      <c r="J102" s="209"/>
      <c r="K102" s="221"/>
    </row>
    <row r="103" ht="40" customHeight="1" spans="1:11">
      <c r="A103" s="18"/>
      <c r="B103" s="12"/>
      <c r="C103" s="12" t="s">
        <v>273</v>
      </c>
      <c r="D103" s="12"/>
      <c r="E103" s="12" t="s">
        <v>43</v>
      </c>
      <c r="F103" s="208">
        <v>1217</v>
      </c>
      <c r="G103" s="208"/>
      <c r="H103" s="208">
        <f t="shared" si="8"/>
        <v>1217</v>
      </c>
      <c r="I103" s="124"/>
      <c r="J103" s="209"/>
      <c r="K103" s="221"/>
    </row>
    <row r="104" ht="40" customHeight="1" spans="1:11">
      <c r="A104" s="12">
        <v>49</v>
      </c>
      <c r="B104" s="12" t="s">
        <v>274</v>
      </c>
      <c r="C104" s="12" t="s">
        <v>275</v>
      </c>
      <c r="D104" s="12" t="s">
        <v>276</v>
      </c>
      <c r="E104" s="12" t="s">
        <v>47</v>
      </c>
      <c r="F104" s="208">
        <v>215</v>
      </c>
      <c r="G104" s="208"/>
      <c r="H104" s="208">
        <f t="shared" si="8"/>
        <v>215</v>
      </c>
      <c r="I104" s="128"/>
      <c r="J104" s="209"/>
      <c r="K104" s="221"/>
    </row>
    <row r="105" ht="40" customHeight="1" spans="1:11">
      <c r="A105" s="12">
        <v>50</v>
      </c>
      <c r="B105" s="12" t="s">
        <v>277</v>
      </c>
      <c r="C105" s="12" t="s">
        <v>278</v>
      </c>
      <c r="D105" s="12" t="s">
        <v>279</v>
      </c>
      <c r="E105" s="12" t="s">
        <v>43</v>
      </c>
      <c r="F105" s="208">
        <v>1194</v>
      </c>
      <c r="G105" s="208"/>
      <c r="H105" s="208">
        <f t="shared" si="8"/>
        <v>1194</v>
      </c>
      <c r="I105" s="124"/>
      <c r="J105" s="209"/>
      <c r="K105" s="221"/>
    </row>
    <row r="106" ht="40" customHeight="1" spans="1:11">
      <c r="A106" s="12"/>
      <c r="B106" s="12"/>
      <c r="C106" s="12" t="s">
        <v>280</v>
      </c>
      <c r="D106" s="12" t="s">
        <v>281</v>
      </c>
      <c r="E106" s="12" t="s">
        <v>47</v>
      </c>
      <c r="F106" s="208">
        <v>375</v>
      </c>
      <c r="G106" s="208"/>
      <c r="H106" s="208">
        <f t="shared" si="8"/>
        <v>375</v>
      </c>
      <c r="I106" s="128"/>
      <c r="J106" s="209"/>
      <c r="K106" s="221"/>
    </row>
    <row r="107" ht="40" customHeight="1" spans="1:11">
      <c r="A107" s="15">
        <v>51</v>
      </c>
      <c r="B107" s="15" t="s">
        <v>282</v>
      </c>
      <c r="C107" s="12" t="s">
        <v>283</v>
      </c>
      <c r="D107" s="12" t="s">
        <v>284</v>
      </c>
      <c r="E107" s="12" t="s">
        <v>47</v>
      </c>
      <c r="F107" s="208">
        <v>3132</v>
      </c>
      <c r="G107" s="208"/>
      <c r="H107" s="208">
        <f t="shared" si="8"/>
        <v>3132</v>
      </c>
      <c r="I107" s="128"/>
      <c r="J107" s="209"/>
      <c r="K107" s="221"/>
    </row>
    <row r="108" ht="40" customHeight="1" spans="1:11">
      <c r="A108" s="18"/>
      <c r="B108" s="18"/>
      <c r="C108" s="12" t="s">
        <v>285</v>
      </c>
      <c r="D108" s="12" t="s">
        <v>284</v>
      </c>
      <c r="E108" s="12" t="s">
        <v>43</v>
      </c>
      <c r="F108" s="208">
        <v>655</v>
      </c>
      <c r="G108" s="208"/>
      <c r="H108" s="208">
        <f t="shared" si="8"/>
        <v>655</v>
      </c>
      <c r="I108" s="124"/>
      <c r="J108" s="209"/>
      <c r="K108" s="221"/>
    </row>
    <row r="109" ht="40" customHeight="1" spans="1:11">
      <c r="A109" s="12">
        <v>52</v>
      </c>
      <c r="B109" s="12" t="s">
        <v>286</v>
      </c>
      <c r="C109" s="12" t="s">
        <v>287</v>
      </c>
      <c r="D109" s="12" t="s">
        <v>288</v>
      </c>
      <c r="E109" s="12" t="s">
        <v>47</v>
      </c>
      <c r="F109" s="208">
        <v>689</v>
      </c>
      <c r="G109" s="208"/>
      <c r="H109" s="208">
        <f t="shared" si="8"/>
        <v>689</v>
      </c>
      <c r="I109" s="128"/>
      <c r="J109" s="209"/>
      <c r="K109" s="221"/>
    </row>
    <row r="110" ht="40" customHeight="1" spans="1:11">
      <c r="A110" s="12">
        <v>52</v>
      </c>
      <c r="B110" s="12" t="s">
        <v>289</v>
      </c>
      <c r="C110" s="12" t="s">
        <v>290</v>
      </c>
      <c r="D110" s="12" t="s">
        <v>291</v>
      </c>
      <c r="E110" s="12" t="s">
        <v>43</v>
      </c>
      <c r="F110" s="208">
        <v>2626</v>
      </c>
      <c r="G110" s="208"/>
      <c r="H110" s="208">
        <f t="shared" ref="H110:H121" si="9">F110+G110</f>
        <v>2626</v>
      </c>
      <c r="I110" s="124"/>
      <c r="J110" s="209"/>
      <c r="K110" s="221"/>
    </row>
    <row r="111" ht="40" customHeight="1" spans="1:11">
      <c r="A111" s="12">
        <v>53</v>
      </c>
      <c r="B111" s="12" t="s">
        <v>292</v>
      </c>
      <c r="C111" s="12" t="s">
        <v>293</v>
      </c>
      <c r="D111" s="12" t="s">
        <v>294</v>
      </c>
      <c r="E111" s="12" t="s">
        <v>47</v>
      </c>
      <c r="F111" s="208">
        <v>90</v>
      </c>
      <c r="G111" s="208"/>
      <c r="H111" s="208">
        <f t="shared" si="9"/>
        <v>90</v>
      </c>
      <c r="I111" s="128"/>
      <c r="J111" s="209"/>
      <c r="K111" s="221"/>
    </row>
    <row r="112" ht="40" customHeight="1" spans="1:11">
      <c r="A112" s="12">
        <v>54</v>
      </c>
      <c r="B112" s="12" t="s">
        <v>295</v>
      </c>
      <c r="C112" s="12" t="s">
        <v>296</v>
      </c>
      <c r="D112" s="12" t="s">
        <v>297</v>
      </c>
      <c r="E112" s="12" t="s">
        <v>43</v>
      </c>
      <c r="F112" s="208">
        <v>384</v>
      </c>
      <c r="G112" s="228"/>
      <c r="H112" s="208">
        <f t="shared" si="9"/>
        <v>384</v>
      </c>
      <c r="I112" s="124"/>
      <c r="J112" s="209"/>
      <c r="K112" s="221"/>
    </row>
    <row r="113" ht="40" customHeight="1" spans="1:11">
      <c r="A113" s="12">
        <v>55</v>
      </c>
      <c r="B113" s="12" t="s">
        <v>298</v>
      </c>
      <c r="C113" s="12" t="s">
        <v>299</v>
      </c>
      <c r="D113" s="12" t="s">
        <v>300</v>
      </c>
      <c r="E113" s="12" t="s">
        <v>47</v>
      </c>
      <c r="F113" s="208">
        <v>407</v>
      </c>
      <c r="G113" s="208"/>
      <c r="H113" s="208">
        <f t="shared" si="9"/>
        <v>407</v>
      </c>
      <c r="I113" s="128"/>
      <c r="J113" s="209"/>
      <c r="K113" s="221"/>
    </row>
    <row r="114" s="66" customFormat="1" ht="40" customHeight="1" spans="1:11">
      <c r="A114" s="12">
        <v>56</v>
      </c>
      <c r="B114" s="12" t="s">
        <v>301</v>
      </c>
      <c r="C114" s="12" t="s">
        <v>302</v>
      </c>
      <c r="D114" s="12" t="s">
        <v>303</v>
      </c>
      <c r="E114" s="12" t="s">
        <v>43</v>
      </c>
      <c r="F114" s="208">
        <v>941</v>
      </c>
      <c r="G114" s="209"/>
      <c r="H114" s="208">
        <f t="shared" si="9"/>
        <v>941</v>
      </c>
      <c r="I114" s="124"/>
      <c r="J114" s="209"/>
      <c r="K114" s="218" t="s">
        <v>304</v>
      </c>
    </row>
    <row r="115" s="66" customFormat="1" ht="40" customHeight="1" spans="1:11">
      <c r="A115" s="12">
        <v>57</v>
      </c>
      <c r="B115" s="12" t="s">
        <v>305</v>
      </c>
      <c r="C115" s="12" t="s">
        <v>306</v>
      </c>
      <c r="D115" s="12" t="s">
        <v>307</v>
      </c>
      <c r="E115" s="12" t="s">
        <v>47</v>
      </c>
      <c r="F115" s="208">
        <v>0</v>
      </c>
      <c r="G115" s="208">
        <v>655</v>
      </c>
      <c r="H115" s="208">
        <f t="shared" si="9"/>
        <v>655</v>
      </c>
      <c r="I115" s="128"/>
      <c r="J115" s="209"/>
      <c r="K115" s="236"/>
    </row>
    <row r="116" s="66" customFormat="1" ht="40" customHeight="1" spans="1:11">
      <c r="A116" s="12">
        <v>58</v>
      </c>
      <c r="B116" s="12" t="s">
        <v>308</v>
      </c>
      <c r="C116" s="12" t="s">
        <v>309</v>
      </c>
      <c r="D116" s="12" t="s">
        <v>310</v>
      </c>
      <c r="E116" s="12" t="s">
        <v>47</v>
      </c>
      <c r="F116" s="208">
        <v>1996</v>
      </c>
      <c r="G116" s="208"/>
      <c r="H116" s="208">
        <f t="shared" si="9"/>
        <v>1996</v>
      </c>
      <c r="I116" s="128"/>
      <c r="J116" s="209"/>
      <c r="K116" s="236"/>
    </row>
    <row r="117" s="66" customFormat="1" ht="40" customHeight="1" spans="1:11">
      <c r="A117" s="12">
        <v>59</v>
      </c>
      <c r="B117" s="12" t="s">
        <v>311</v>
      </c>
      <c r="C117" s="12" t="s">
        <v>312</v>
      </c>
      <c r="D117" s="12" t="s">
        <v>313</v>
      </c>
      <c r="E117" s="12" t="s">
        <v>47</v>
      </c>
      <c r="F117" s="208">
        <v>612</v>
      </c>
      <c r="G117" s="208"/>
      <c r="H117" s="208">
        <f t="shared" si="9"/>
        <v>612</v>
      </c>
      <c r="I117" s="128"/>
      <c r="J117" s="209"/>
      <c r="K117" s="236"/>
    </row>
    <row r="118" s="66" customFormat="1" ht="40" customHeight="1" spans="1:11">
      <c r="A118" s="12">
        <v>60</v>
      </c>
      <c r="B118" s="12" t="s">
        <v>314</v>
      </c>
      <c r="C118" s="12" t="s">
        <v>315</v>
      </c>
      <c r="D118" s="12" t="s">
        <v>316</v>
      </c>
      <c r="E118" s="12" t="s">
        <v>47</v>
      </c>
      <c r="F118" s="208">
        <v>1385</v>
      </c>
      <c r="G118" s="208"/>
      <c r="H118" s="208">
        <f t="shared" si="9"/>
        <v>1385</v>
      </c>
      <c r="I118" s="128"/>
      <c r="J118" s="209"/>
      <c r="K118" s="236"/>
    </row>
    <row r="119" s="66" customFormat="1" ht="40" customHeight="1" spans="1:11">
      <c r="A119" s="12">
        <v>61</v>
      </c>
      <c r="B119" s="12" t="s">
        <v>317</v>
      </c>
      <c r="C119" s="12" t="s">
        <v>318</v>
      </c>
      <c r="D119" s="12" t="s">
        <v>319</v>
      </c>
      <c r="E119" s="12" t="s">
        <v>43</v>
      </c>
      <c r="F119" s="208">
        <v>7559</v>
      </c>
      <c r="G119" s="208"/>
      <c r="H119" s="208">
        <f t="shared" si="9"/>
        <v>7559</v>
      </c>
      <c r="I119" s="124"/>
      <c r="J119" s="209"/>
      <c r="K119" s="236"/>
    </row>
    <row r="120" s="66" customFormat="1" ht="40" customHeight="1" spans="1:11">
      <c r="A120" s="12">
        <v>62</v>
      </c>
      <c r="B120" s="12" t="s">
        <v>320</v>
      </c>
      <c r="C120" s="12" t="s">
        <v>321</v>
      </c>
      <c r="D120" s="12" t="s">
        <v>322</v>
      </c>
      <c r="E120" s="12" t="s">
        <v>43</v>
      </c>
      <c r="F120" s="208">
        <v>3583</v>
      </c>
      <c r="G120" s="208"/>
      <c r="H120" s="208">
        <f t="shared" si="9"/>
        <v>3583</v>
      </c>
      <c r="I120" s="124"/>
      <c r="J120" s="209"/>
      <c r="K120" s="236"/>
    </row>
    <row r="121" s="66" customFormat="1" ht="40" customHeight="1" spans="1:11">
      <c r="A121" s="12">
        <v>63</v>
      </c>
      <c r="B121" s="12" t="s">
        <v>323</v>
      </c>
      <c r="C121" s="12" t="s">
        <v>324</v>
      </c>
      <c r="D121" s="12" t="s">
        <v>325</v>
      </c>
      <c r="E121" s="12" t="s">
        <v>43</v>
      </c>
      <c r="F121" s="208">
        <v>1028</v>
      </c>
      <c r="G121" s="208"/>
      <c r="H121" s="208">
        <f t="shared" si="9"/>
        <v>1028</v>
      </c>
      <c r="I121" s="124"/>
      <c r="J121" s="209"/>
      <c r="K121" s="236"/>
    </row>
    <row r="122" s="198" customFormat="1" ht="39" customHeight="1" spans="1:11">
      <c r="A122" s="128">
        <v>64</v>
      </c>
      <c r="B122" s="128" t="s">
        <v>326</v>
      </c>
      <c r="C122" s="128" t="s">
        <v>327</v>
      </c>
      <c r="D122" s="20" t="s">
        <v>328</v>
      </c>
      <c r="E122" s="128" t="s">
        <v>47</v>
      </c>
      <c r="F122" s="208">
        <v>1024</v>
      </c>
      <c r="G122" s="208"/>
      <c r="H122" s="208">
        <v>1024</v>
      </c>
      <c r="I122" s="128"/>
      <c r="J122" s="209"/>
      <c r="K122" s="237"/>
    </row>
    <row r="123" s="199" customFormat="1" ht="40" customHeight="1" spans="1:15">
      <c r="A123" s="225">
        <v>65</v>
      </c>
      <c r="B123" s="225" t="s">
        <v>329</v>
      </c>
      <c r="C123" s="226" t="s">
        <v>330</v>
      </c>
      <c r="D123" s="226"/>
      <c r="E123" s="229" t="s">
        <v>331</v>
      </c>
      <c r="F123" s="229">
        <v>0</v>
      </c>
      <c r="G123" s="229"/>
      <c r="H123" s="229">
        <v>1327</v>
      </c>
      <c r="I123" s="128"/>
      <c r="J123" s="238"/>
      <c r="K123" s="226"/>
      <c r="L123" s="226"/>
      <c r="M123" s="226"/>
      <c r="N123" s="243"/>
      <c r="O123" s="244"/>
    </row>
    <row r="124" s="200" customFormat="1" ht="45" customHeight="1" spans="1:11">
      <c r="A124" s="217"/>
      <c r="B124" s="217"/>
      <c r="C124" s="217" t="s">
        <v>332</v>
      </c>
      <c r="D124" s="227"/>
      <c r="E124" s="217"/>
      <c r="F124" s="230">
        <f>SUM(F4:F122)</f>
        <v>1517836</v>
      </c>
      <c r="G124" s="231"/>
      <c r="H124" s="231">
        <f>SUM(H4:H123)</f>
        <v>1533331</v>
      </c>
      <c r="I124" s="217"/>
      <c r="J124" s="239"/>
      <c r="K124" s="240"/>
    </row>
    <row r="125" ht="40" customHeight="1" spans="1:11">
      <c r="A125" s="143"/>
      <c r="B125" s="143"/>
      <c r="C125" s="143"/>
      <c r="D125" s="143"/>
      <c r="E125" s="143"/>
      <c r="F125" s="232"/>
      <c r="G125" s="146"/>
      <c r="H125" s="146"/>
      <c r="I125" s="143"/>
      <c r="J125" s="143"/>
      <c r="K125" s="124"/>
    </row>
    <row r="126" spans="5:9">
      <c r="E126" s="143"/>
      <c r="I126" s="241"/>
    </row>
    <row r="127" spans="9:9">
      <c r="I127" s="242"/>
    </row>
    <row r="128" spans="9:9">
      <c r="I128" s="242"/>
    </row>
    <row r="129" spans="8:8">
      <c r="H129" s="66"/>
    </row>
  </sheetData>
  <autoFilter ref="A3:M129">
    <extLst/>
  </autoFilter>
  <mergeCells count="93">
    <mergeCell ref="A1:K1"/>
    <mergeCell ref="A2:K2"/>
    <mergeCell ref="A4:A5"/>
    <mergeCell ref="A6:A7"/>
    <mergeCell ref="A8:A9"/>
    <mergeCell ref="A11:A12"/>
    <mergeCell ref="A13:A20"/>
    <mergeCell ref="A22:A24"/>
    <mergeCell ref="A25:A26"/>
    <mergeCell ref="A27:A28"/>
    <mergeCell ref="A30:A32"/>
    <mergeCell ref="A33:A34"/>
    <mergeCell ref="A35:A37"/>
    <mergeCell ref="A39:A40"/>
    <mergeCell ref="A41:A42"/>
    <mergeCell ref="A43:A44"/>
    <mergeCell ref="A45:A46"/>
    <mergeCell ref="A48:A50"/>
    <mergeCell ref="A52:A54"/>
    <mergeCell ref="A55:A57"/>
    <mergeCell ref="A59:A60"/>
    <mergeCell ref="A61:A63"/>
    <mergeCell ref="A64:A65"/>
    <mergeCell ref="A69:A70"/>
    <mergeCell ref="A72:A73"/>
    <mergeCell ref="A74:A76"/>
    <mergeCell ref="A77:A78"/>
    <mergeCell ref="A79:A80"/>
    <mergeCell ref="A82:A83"/>
    <mergeCell ref="A86:A87"/>
    <mergeCell ref="A89:A93"/>
    <mergeCell ref="A94:A95"/>
    <mergeCell ref="A97:A98"/>
    <mergeCell ref="A100:A101"/>
    <mergeCell ref="A102:A103"/>
    <mergeCell ref="A105:A106"/>
    <mergeCell ref="A107:A108"/>
    <mergeCell ref="B4:B5"/>
    <mergeCell ref="B6:B7"/>
    <mergeCell ref="B8:B9"/>
    <mergeCell ref="B11:B12"/>
    <mergeCell ref="B13:B20"/>
    <mergeCell ref="B22:B24"/>
    <mergeCell ref="B25:B26"/>
    <mergeCell ref="B27:B28"/>
    <mergeCell ref="B30:B32"/>
    <mergeCell ref="B33:B34"/>
    <mergeCell ref="B35:B37"/>
    <mergeCell ref="B39:B40"/>
    <mergeCell ref="B41:B42"/>
    <mergeCell ref="B43:B44"/>
    <mergeCell ref="B45:B46"/>
    <mergeCell ref="B48:B50"/>
    <mergeCell ref="B52:B54"/>
    <mergeCell ref="B55:B57"/>
    <mergeCell ref="B59:B60"/>
    <mergeCell ref="B61:B63"/>
    <mergeCell ref="B64:B65"/>
    <mergeCell ref="B69:B70"/>
    <mergeCell ref="B72:B73"/>
    <mergeCell ref="B74:B76"/>
    <mergeCell ref="B77:B78"/>
    <mergeCell ref="B79:B80"/>
    <mergeCell ref="B82:B83"/>
    <mergeCell ref="B86:B87"/>
    <mergeCell ref="B89:B93"/>
    <mergeCell ref="B94:B95"/>
    <mergeCell ref="B97:B98"/>
    <mergeCell ref="B100:B101"/>
    <mergeCell ref="B102:B103"/>
    <mergeCell ref="B105:B106"/>
    <mergeCell ref="B107:B108"/>
    <mergeCell ref="C41:C42"/>
    <mergeCell ref="D6:D7"/>
    <mergeCell ref="D11:D12"/>
    <mergeCell ref="D25:D26"/>
    <mergeCell ref="D61:D62"/>
    <mergeCell ref="D64:D65"/>
    <mergeCell ref="D75:D76"/>
    <mergeCell ref="D77:D78"/>
    <mergeCell ref="D79:D80"/>
    <mergeCell ref="D82:D83"/>
    <mergeCell ref="D94:D95"/>
    <mergeCell ref="D102:D103"/>
    <mergeCell ref="K4:K5"/>
    <mergeCell ref="K13:K14"/>
    <mergeCell ref="K16:K17"/>
    <mergeCell ref="K18:K19"/>
    <mergeCell ref="K31:K32"/>
    <mergeCell ref="K114:K124"/>
    <mergeCell ref="M13:M20"/>
    <mergeCell ref="M45:M46"/>
    <mergeCell ref="M52:M54"/>
  </mergeCells>
  <printOptions horizontalCentered="1"/>
  <pageMargins left="0.393055555555556" right="0.393055555555556" top="0.550694444444444" bottom="0.511805555555556" header="0.5" footer="0.5"/>
  <pageSetup paperSize="9" scale="72" orientation="landscape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zoomScale="80" zoomScaleNormal="80" workbookViewId="0">
      <pane ySplit="2" topLeftCell="A3" activePane="bottomLeft" state="frozen"/>
      <selection/>
      <selection pane="bottomLeft" activeCell="H21" sqref="H21:I26"/>
    </sheetView>
  </sheetViews>
  <sheetFormatPr defaultColWidth="9" defaultRowHeight="15.2"/>
  <cols>
    <col min="1" max="1" width="9.28846153846154" style="175"/>
    <col min="2" max="2" width="23.7019230769231" style="175" customWidth="1"/>
    <col min="3" max="3" width="15.2884615384615" style="175" customWidth="1"/>
    <col min="4" max="4" width="17.5" style="175" customWidth="1"/>
    <col min="5" max="6" width="15" style="175" customWidth="1"/>
    <col min="7" max="7" width="12.5" style="175" customWidth="1"/>
    <col min="8" max="8" width="18.2019230769231" style="175" customWidth="1"/>
    <col min="9" max="9" width="17" style="175" customWidth="1"/>
    <col min="10" max="10" width="22.7884615384615" style="176" customWidth="1"/>
    <col min="11" max="11" width="20.5" style="175" customWidth="1"/>
    <col min="12" max="12" width="19.2884615384615" style="175" customWidth="1"/>
    <col min="13" max="16384" width="9.28846153846154" style="175"/>
  </cols>
  <sheetData>
    <row r="1" ht="46" customHeight="1" spans="1:12">
      <c r="A1" s="177" t="s">
        <v>333</v>
      </c>
      <c r="B1" s="177"/>
      <c r="C1" s="177"/>
      <c r="D1" s="177"/>
      <c r="E1" s="177"/>
      <c r="F1" s="177"/>
      <c r="G1" s="177"/>
      <c r="H1" s="177"/>
      <c r="I1" s="177"/>
      <c r="J1" s="184"/>
      <c r="K1" s="177"/>
      <c r="L1" s="177"/>
    </row>
    <row r="2" s="174" customFormat="1" ht="50" customHeight="1" spans="1:12">
      <c r="A2" s="178" t="s">
        <v>0</v>
      </c>
      <c r="B2" s="178" t="s">
        <v>334</v>
      </c>
      <c r="C2" s="178" t="s">
        <v>30</v>
      </c>
      <c r="D2" s="178" t="s">
        <v>335</v>
      </c>
      <c r="E2" s="178" t="s">
        <v>336</v>
      </c>
      <c r="F2" s="178" t="s">
        <v>32</v>
      </c>
      <c r="G2" s="178" t="s">
        <v>337</v>
      </c>
      <c r="H2" s="178" t="s">
        <v>338</v>
      </c>
      <c r="I2" s="178" t="s">
        <v>33</v>
      </c>
      <c r="J2" s="185" t="s">
        <v>339</v>
      </c>
      <c r="K2" s="186" t="s">
        <v>35</v>
      </c>
      <c r="L2" s="178" t="s">
        <v>36</v>
      </c>
    </row>
    <row r="3" s="174" customFormat="1" ht="79" customHeight="1" spans="1:12">
      <c r="A3" s="179">
        <v>1</v>
      </c>
      <c r="B3" s="178" t="s">
        <v>340</v>
      </c>
      <c r="C3" s="178" t="s">
        <v>40</v>
      </c>
      <c r="D3" s="180">
        <v>64420</v>
      </c>
      <c r="E3" s="180">
        <v>64529</v>
      </c>
      <c r="F3" s="182">
        <v>2656</v>
      </c>
      <c r="G3" s="182">
        <v>0</v>
      </c>
      <c r="H3" s="182"/>
      <c r="I3" s="182">
        <f>E3-F3-G3+H3</f>
        <v>61873</v>
      </c>
      <c r="J3" s="187"/>
      <c r="K3" s="180"/>
      <c r="L3" s="178" t="s">
        <v>341</v>
      </c>
    </row>
    <row r="4" s="174" customFormat="1" ht="17" spans="1:12">
      <c r="A4" s="179">
        <v>2</v>
      </c>
      <c r="B4" s="178" t="s">
        <v>342</v>
      </c>
      <c r="C4" s="178" t="s">
        <v>40</v>
      </c>
      <c r="D4" s="180">
        <v>30030</v>
      </c>
      <c r="E4" s="182">
        <v>27382</v>
      </c>
      <c r="F4" s="182">
        <v>533</v>
      </c>
      <c r="G4" s="182">
        <v>0</v>
      </c>
      <c r="H4" s="182"/>
      <c r="I4" s="182">
        <f t="shared" ref="I4:I17" si="0">E4-F4-G4+H4</f>
        <v>26849</v>
      </c>
      <c r="J4" s="187"/>
      <c r="K4" s="180"/>
      <c r="L4" s="178" t="s">
        <v>341</v>
      </c>
    </row>
    <row r="5" s="174" customFormat="1" ht="78" customHeight="1" spans="1:12">
      <c r="A5" s="179">
        <v>3</v>
      </c>
      <c r="B5" s="178" t="s">
        <v>343</v>
      </c>
      <c r="C5" s="178" t="s">
        <v>40</v>
      </c>
      <c r="D5" s="180">
        <v>54215</v>
      </c>
      <c r="E5" s="180">
        <v>33278</v>
      </c>
      <c r="F5" s="182">
        <v>498</v>
      </c>
      <c r="G5" s="182">
        <v>0</v>
      </c>
      <c r="H5" s="182"/>
      <c r="I5" s="182">
        <f t="shared" si="0"/>
        <v>32780</v>
      </c>
      <c r="J5" s="187"/>
      <c r="K5" s="180"/>
      <c r="L5" s="178" t="s">
        <v>341</v>
      </c>
    </row>
    <row r="6" s="174" customFormat="1" ht="63" customHeight="1" spans="1:12">
      <c r="A6" s="179">
        <v>4</v>
      </c>
      <c r="B6" s="178" t="s">
        <v>344</v>
      </c>
      <c r="C6" s="178" t="s">
        <v>43</v>
      </c>
      <c r="D6" s="180">
        <v>17500</v>
      </c>
      <c r="E6" s="180">
        <v>12355</v>
      </c>
      <c r="F6" s="182">
        <v>120</v>
      </c>
      <c r="G6" s="182">
        <v>0</v>
      </c>
      <c r="H6" s="182"/>
      <c r="I6" s="182">
        <f t="shared" si="0"/>
        <v>12235</v>
      </c>
      <c r="J6" s="187"/>
      <c r="K6" s="180"/>
      <c r="L6" s="178"/>
    </row>
    <row r="7" s="174" customFormat="1" ht="17" spans="1:12">
      <c r="A7" s="179">
        <v>5</v>
      </c>
      <c r="B7" s="178" t="s">
        <v>345</v>
      </c>
      <c r="C7" s="178" t="s">
        <v>40</v>
      </c>
      <c r="D7" s="180">
        <v>21000</v>
      </c>
      <c r="E7" s="180">
        <v>17908</v>
      </c>
      <c r="F7" s="182">
        <v>0</v>
      </c>
      <c r="G7" s="182">
        <v>0</v>
      </c>
      <c r="H7" s="182"/>
      <c r="I7" s="182">
        <f t="shared" si="0"/>
        <v>17908</v>
      </c>
      <c r="J7" s="187"/>
      <c r="K7" s="180"/>
      <c r="L7" s="178"/>
    </row>
    <row r="8" s="174" customFormat="1" ht="17" spans="1:12">
      <c r="A8" s="179">
        <v>6</v>
      </c>
      <c r="B8" s="178" t="s">
        <v>346</v>
      </c>
      <c r="C8" s="178" t="s">
        <v>43</v>
      </c>
      <c r="D8" s="180">
        <v>44869</v>
      </c>
      <c r="E8" s="180">
        <v>37076</v>
      </c>
      <c r="F8" s="182">
        <v>0</v>
      </c>
      <c r="G8" s="182">
        <v>0</v>
      </c>
      <c r="H8" s="182">
        <v>-2000</v>
      </c>
      <c r="I8" s="182">
        <f t="shared" si="0"/>
        <v>35076</v>
      </c>
      <c r="J8" s="187"/>
      <c r="K8" s="180"/>
      <c r="L8" s="179"/>
    </row>
    <row r="9" s="174" customFormat="1" ht="59" customHeight="1" spans="1:12">
      <c r="A9" s="179">
        <v>7</v>
      </c>
      <c r="B9" s="179" t="s">
        <v>347</v>
      </c>
      <c r="C9" s="179" t="s">
        <v>40</v>
      </c>
      <c r="D9" s="180">
        <v>2581</v>
      </c>
      <c r="E9" s="180">
        <v>29892</v>
      </c>
      <c r="F9" s="180">
        <v>113</v>
      </c>
      <c r="G9" s="180">
        <v>11381</v>
      </c>
      <c r="H9" s="180">
        <v>-12113</v>
      </c>
      <c r="I9" s="182">
        <f t="shared" si="0"/>
        <v>6285</v>
      </c>
      <c r="J9" s="187"/>
      <c r="K9" s="180"/>
      <c r="L9" s="179"/>
    </row>
    <row r="10" s="174" customFormat="1" ht="62" customHeight="1" spans="1:12">
      <c r="A10" s="179">
        <v>8</v>
      </c>
      <c r="B10" s="178" t="s">
        <v>348</v>
      </c>
      <c r="C10" s="178" t="s">
        <v>43</v>
      </c>
      <c r="D10" s="180">
        <v>10040</v>
      </c>
      <c r="E10" s="180">
        <v>11649</v>
      </c>
      <c r="F10" s="182">
        <v>0</v>
      </c>
      <c r="G10" s="182">
        <v>4426</v>
      </c>
      <c r="H10" s="182"/>
      <c r="I10" s="182">
        <f t="shared" si="0"/>
        <v>7223</v>
      </c>
      <c r="J10" s="187"/>
      <c r="K10" s="180"/>
      <c r="L10" s="178"/>
    </row>
    <row r="11" s="174" customFormat="1" ht="76" customHeight="1" spans="1:12">
      <c r="A11" s="179">
        <v>9</v>
      </c>
      <c r="B11" s="178" t="s">
        <v>349</v>
      </c>
      <c r="C11" s="178" t="s">
        <v>43</v>
      </c>
      <c r="D11" s="180">
        <v>17340</v>
      </c>
      <c r="E11" s="180">
        <v>11623</v>
      </c>
      <c r="F11" s="182">
        <v>0</v>
      </c>
      <c r="G11" s="182">
        <v>0</v>
      </c>
      <c r="H11" s="182"/>
      <c r="I11" s="182">
        <f t="shared" si="0"/>
        <v>11623</v>
      </c>
      <c r="J11" s="187"/>
      <c r="K11" s="180"/>
      <c r="L11" s="178"/>
    </row>
    <row r="12" s="174" customFormat="1" ht="76" customHeight="1" spans="1:12">
      <c r="A12" s="179">
        <v>10</v>
      </c>
      <c r="B12" s="178" t="s">
        <v>350</v>
      </c>
      <c r="C12" s="178" t="s">
        <v>43</v>
      </c>
      <c r="D12" s="180">
        <v>43699</v>
      </c>
      <c r="E12" s="180">
        <v>0</v>
      </c>
      <c r="F12" s="182">
        <v>0</v>
      </c>
      <c r="G12" s="182">
        <v>0</v>
      </c>
      <c r="H12" s="182"/>
      <c r="I12" s="182">
        <v>43699</v>
      </c>
      <c r="J12" s="187"/>
      <c r="K12" s="180"/>
      <c r="L12" s="178"/>
    </row>
    <row r="13" s="174" customFormat="1" ht="76" customHeight="1" spans="1:12">
      <c r="A13" s="179">
        <v>11</v>
      </c>
      <c r="B13" s="178" t="s">
        <v>351</v>
      </c>
      <c r="C13" s="178" t="s">
        <v>43</v>
      </c>
      <c r="D13" s="180">
        <v>24899</v>
      </c>
      <c r="E13" s="180">
        <v>0</v>
      </c>
      <c r="F13" s="182">
        <v>0</v>
      </c>
      <c r="G13" s="182">
        <v>0</v>
      </c>
      <c r="H13" s="182"/>
      <c r="I13" s="182">
        <v>24899</v>
      </c>
      <c r="J13" s="187"/>
      <c r="K13" s="180"/>
      <c r="L13" s="178"/>
    </row>
    <row r="14" s="174" customFormat="1" ht="80" customHeight="1" spans="1:12">
      <c r="A14" s="179">
        <v>12</v>
      </c>
      <c r="B14" s="178" t="s">
        <v>352</v>
      </c>
      <c r="C14" s="178" t="s">
        <v>43</v>
      </c>
      <c r="D14" s="180">
        <v>10000</v>
      </c>
      <c r="E14" s="180">
        <v>0</v>
      </c>
      <c r="F14" s="182">
        <v>0</v>
      </c>
      <c r="G14" s="182">
        <v>0</v>
      </c>
      <c r="H14" s="182">
        <v>10000</v>
      </c>
      <c r="I14" s="182">
        <f>E14-F14-G14+H14</f>
        <v>10000</v>
      </c>
      <c r="J14" s="187"/>
      <c r="K14" s="180"/>
      <c r="L14" s="178"/>
    </row>
    <row r="15" s="174" customFormat="1" ht="80" customHeight="1" spans="1:12">
      <c r="A15" s="179">
        <v>13</v>
      </c>
      <c r="B15" s="178" t="s">
        <v>353</v>
      </c>
      <c r="C15" s="178" t="s">
        <v>47</v>
      </c>
      <c r="D15" s="180">
        <v>76787</v>
      </c>
      <c r="E15" s="182">
        <v>99968</v>
      </c>
      <c r="F15" s="182">
        <v>0</v>
      </c>
      <c r="G15" s="182">
        <v>0</v>
      </c>
      <c r="H15" s="182"/>
      <c r="I15" s="182">
        <f>E15-F15-G15+H15</f>
        <v>99968</v>
      </c>
      <c r="J15" s="187"/>
      <c r="K15" s="180"/>
      <c r="L15" s="179"/>
    </row>
    <row r="16" s="174" customFormat="1" ht="90" customHeight="1" spans="1:12">
      <c r="A16" s="179">
        <v>13</v>
      </c>
      <c r="B16" s="178" t="s">
        <v>354</v>
      </c>
      <c r="C16" s="178" t="s">
        <v>47</v>
      </c>
      <c r="D16" s="180">
        <v>50621</v>
      </c>
      <c r="E16" s="182">
        <v>34857</v>
      </c>
      <c r="F16" s="182">
        <v>0</v>
      </c>
      <c r="G16" s="182">
        <v>0</v>
      </c>
      <c r="H16" s="182"/>
      <c r="I16" s="182">
        <f>E16-F16-G16+H16</f>
        <v>34857</v>
      </c>
      <c r="J16" s="187"/>
      <c r="K16" s="180"/>
      <c r="L16" s="179"/>
    </row>
    <row r="17" s="174" customFormat="1" ht="77" customHeight="1" spans="1:12">
      <c r="A17" s="179">
        <v>14</v>
      </c>
      <c r="B17" s="178" t="s">
        <v>355</v>
      </c>
      <c r="C17" s="178" t="s">
        <v>40</v>
      </c>
      <c r="D17" s="180">
        <v>18030</v>
      </c>
      <c r="E17" s="180">
        <v>64529</v>
      </c>
      <c r="F17" s="182">
        <v>2656</v>
      </c>
      <c r="G17" s="182">
        <v>2000</v>
      </c>
      <c r="H17" s="182"/>
      <c r="I17" s="182">
        <v>59873</v>
      </c>
      <c r="J17" s="187"/>
      <c r="K17" s="180"/>
      <c r="L17" s="178"/>
    </row>
    <row r="18" s="174" customFormat="1" ht="17" spans="1:12">
      <c r="A18" s="179">
        <v>15</v>
      </c>
      <c r="B18" s="178" t="s">
        <v>356</v>
      </c>
      <c r="C18" s="178" t="s">
        <v>40</v>
      </c>
      <c r="D18" s="180">
        <v>2876</v>
      </c>
      <c r="E18" s="180">
        <v>0</v>
      </c>
      <c r="F18" s="182">
        <v>0</v>
      </c>
      <c r="G18" s="182">
        <v>0</v>
      </c>
      <c r="H18" s="182"/>
      <c r="I18" s="182">
        <v>2876</v>
      </c>
      <c r="J18" s="187"/>
      <c r="K18" s="180"/>
      <c r="L18" s="179"/>
    </row>
    <row r="19" s="174" customFormat="1" ht="17" spans="1:12">
      <c r="A19" s="179">
        <v>16</v>
      </c>
      <c r="B19" s="178" t="s">
        <v>357</v>
      </c>
      <c r="C19" s="178" t="s">
        <v>40</v>
      </c>
      <c r="D19" s="180">
        <v>2944</v>
      </c>
      <c r="E19" s="180">
        <v>0</v>
      </c>
      <c r="F19" s="182">
        <v>0</v>
      </c>
      <c r="G19" s="182">
        <v>0</v>
      </c>
      <c r="H19" s="182"/>
      <c r="I19" s="182">
        <v>2944</v>
      </c>
      <c r="J19" s="187"/>
      <c r="K19" s="180"/>
      <c r="L19" s="179"/>
    </row>
    <row r="20" s="174" customFormat="1" ht="51" customHeight="1" spans="1:12">
      <c r="A20" s="181"/>
      <c r="B20" s="181" t="s">
        <v>332</v>
      </c>
      <c r="C20" s="181"/>
      <c r="D20" s="181">
        <f>SUM(D3:D19)</f>
        <v>491851</v>
      </c>
      <c r="E20" s="181"/>
      <c r="F20" s="181"/>
      <c r="G20" s="181"/>
      <c r="H20" s="181"/>
      <c r="I20" s="181">
        <f>SUM(I3:I19)</f>
        <v>490968</v>
      </c>
      <c r="J20" s="188"/>
      <c r="K20" s="189"/>
      <c r="L20" s="90"/>
    </row>
    <row r="21" spans="8:11">
      <c r="H21" s="183"/>
      <c r="I21" s="190"/>
      <c r="J21" s="86"/>
      <c r="K21" s="190"/>
    </row>
    <row r="22" spans="8:11">
      <c r="H22" s="86"/>
      <c r="I22" s="191"/>
      <c r="J22" s="192"/>
      <c r="K22" s="193"/>
    </row>
    <row r="23" spans="8:11">
      <c r="H23" s="86"/>
      <c r="I23" s="191"/>
      <c r="J23" s="194"/>
      <c r="K23" s="193"/>
    </row>
    <row r="24" spans="8:11">
      <c r="H24" s="86"/>
      <c r="I24" s="191"/>
      <c r="J24" s="194"/>
      <c r="K24" s="193"/>
    </row>
    <row r="25" spans="8:11">
      <c r="H25" s="183"/>
      <c r="I25" s="183"/>
      <c r="J25" s="195"/>
      <c r="K25" s="183"/>
    </row>
  </sheetData>
  <autoFilter ref="A2:L25">
    <extLst/>
  </autoFilter>
  <mergeCells count="1">
    <mergeCell ref="A1:L1"/>
  </mergeCells>
  <pageMargins left="0.751388888888889" right="0.751388888888889" top="1" bottom="1" header="0.5" footer="0.5"/>
  <pageSetup paperSize="9" scale="70" orientation="landscape"/>
  <headerFooter>
    <oddFooter>&amp;C第 &amp;P 页，共 &amp;N 页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7"/>
  <sheetViews>
    <sheetView topLeftCell="C1" workbookViewId="0">
      <pane ySplit="2" topLeftCell="A159" activePane="bottomLeft" state="frozen"/>
      <selection/>
      <selection pane="bottomLeft" activeCell="I3" sqref="I3:J239"/>
    </sheetView>
  </sheetViews>
  <sheetFormatPr defaultColWidth="18" defaultRowHeight="17" customHeight="1"/>
  <cols>
    <col min="1" max="4" width="18.3173076923077" style="139" customWidth="1"/>
    <col min="5" max="7" width="11.3942307692308" style="139" customWidth="1"/>
    <col min="8" max="8" width="11.3942307692308" style="140" customWidth="1"/>
    <col min="9" max="10" width="13.8557692307692" style="141" customWidth="1"/>
    <col min="11" max="11" width="23.9807692307692" style="139" customWidth="1"/>
    <col min="12" max="12" width="19.5" style="139" customWidth="1"/>
    <col min="13" max="16384" width="18.3173076923077" style="139" customWidth="1"/>
  </cols>
  <sheetData>
    <row r="1" ht="38" customHeight="1" spans="1:12">
      <c r="A1" s="142" t="s">
        <v>358</v>
      </c>
      <c r="B1" s="142"/>
      <c r="C1" s="142"/>
      <c r="D1" s="142"/>
      <c r="E1" s="142"/>
      <c r="F1" s="142"/>
      <c r="G1" s="142"/>
      <c r="H1" s="145"/>
      <c r="I1" s="150"/>
      <c r="J1" s="150"/>
      <c r="K1" s="142"/>
      <c r="L1" s="142"/>
    </row>
    <row r="2" ht="48" customHeight="1" spans="1:12">
      <c r="A2" s="143" t="s">
        <v>0</v>
      </c>
      <c r="B2" s="143" t="s">
        <v>359</v>
      </c>
      <c r="C2" s="143" t="s">
        <v>360</v>
      </c>
      <c r="D2" s="143" t="s">
        <v>361</v>
      </c>
      <c r="E2" s="143" t="s">
        <v>362</v>
      </c>
      <c r="F2" s="143" t="s">
        <v>363</v>
      </c>
      <c r="G2" s="143" t="s">
        <v>364</v>
      </c>
      <c r="H2" s="146" t="s">
        <v>365</v>
      </c>
      <c r="I2" s="151" t="s">
        <v>366</v>
      </c>
      <c r="J2" s="151" t="s">
        <v>35</v>
      </c>
      <c r="K2" s="143" t="s">
        <v>367</v>
      </c>
      <c r="L2" s="143" t="s">
        <v>36</v>
      </c>
    </row>
    <row r="3" customHeight="1" spans="1:12">
      <c r="A3" s="143">
        <v>1</v>
      </c>
      <c r="B3" s="143" t="s">
        <v>37</v>
      </c>
      <c r="C3" s="143" t="s">
        <v>368</v>
      </c>
      <c r="D3" s="144" t="s">
        <v>369</v>
      </c>
      <c r="E3" s="147">
        <v>1372</v>
      </c>
      <c r="F3" s="144">
        <v>1395</v>
      </c>
      <c r="G3" s="144">
        <v>-1395</v>
      </c>
      <c r="H3" s="148">
        <f>F3+G3</f>
        <v>0</v>
      </c>
      <c r="I3" s="152"/>
      <c r="J3" s="153"/>
      <c r="K3" s="143" t="s">
        <v>39</v>
      </c>
      <c r="L3" s="143" t="s">
        <v>370</v>
      </c>
    </row>
    <row r="4" customHeight="1" spans="1:12">
      <c r="A4" s="143">
        <v>2</v>
      </c>
      <c r="B4" s="143" t="s">
        <v>44</v>
      </c>
      <c r="C4" s="143" t="s">
        <v>371</v>
      </c>
      <c r="D4" s="144" t="s">
        <v>372</v>
      </c>
      <c r="E4" s="144">
        <v>496</v>
      </c>
      <c r="F4" s="144">
        <v>481</v>
      </c>
      <c r="G4" s="144"/>
      <c r="H4" s="148">
        <f t="shared" ref="H4:H12" si="0">F4+G4</f>
        <v>481</v>
      </c>
      <c r="I4" s="152"/>
      <c r="J4" s="153"/>
      <c r="K4" s="143" t="s">
        <v>373</v>
      </c>
      <c r="L4" s="154"/>
    </row>
    <row r="5" customHeight="1" spans="1:12">
      <c r="A5" s="143"/>
      <c r="B5" s="143"/>
      <c r="C5" s="143" t="s">
        <v>374</v>
      </c>
      <c r="D5" s="144" t="s">
        <v>375</v>
      </c>
      <c r="E5" s="144">
        <v>61</v>
      </c>
      <c r="F5" s="144">
        <v>54</v>
      </c>
      <c r="G5" s="144"/>
      <c r="H5" s="148">
        <f t="shared" si="0"/>
        <v>54</v>
      </c>
      <c r="I5" s="152"/>
      <c r="J5" s="153"/>
      <c r="K5" s="143"/>
      <c r="L5" s="154"/>
    </row>
    <row r="6" customHeight="1" spans="1:12">
      <c r="A6" s="143"/>
      <c r="B6" s="143"/>
      <c r="C6" s="143" t="s">
        <v>376</v>
      </c>
      <c r="D6" s="144" t="s">
        <v>369</v>
      </c>
      <c r="E6" s="144">
        <v>160</v>
      </c>
      <c r="F6" s="144">
        <v>181</v>
      </c>
      <c r="G6" s="144"/>
      <c r="H6" s="148">
        <f t="shared" si="0"/>
        <v>181</v>
      </c>
      <c r="I6" s="152"/>
      <c r="J6" s="153"/>
      <c r="K6" s="143"/>
      <c r="L6" s="154"/>
    </row>
    <row r="7" customHeight="1" spans="1:12">
      <c r="A7" s="143"/>
      <c r="B7" s="143"/>
      <c r="C7" s="143" t="s">
        <v>377</v>
      </c>
      <c r="D7" s="144" t="s">
        <v>375</v>
      </c>
      <c r="E7" s="144">
        <v>7</v>
      </c>
      <c r="F7" s="144">
        <v>7</v>
      </c>
      <c r="G7" s="144"/>
      <c r="H7" s="148">
        <f t="shared" si="0"/>
        <v>7</v>
      </c>
      <c r="I7" s="152"/>
      <c r="J7" s="153"/>
      <c r="K7" s="143"/>
      <c r="L7" s="154"/>
    </row>
    <row r="8" customHeight="1" spans="1:12">
      <c r="A8" s="143"/>
      <c r="B8" s="143"/>
      <c r="C8" s="143" t="s">
        <v>371</v>
      </c>
      <c r="D8" s="144" t="s">
        <v>369</v>
      </c>
      <c r="E8" s="144">
        <v>448</v>
      </c>
      <c r="F8" s="144">
        <v>461</v>
      </c>
      <c r="G8" s="144"/>
      <c r="H8" s="148">
        <f t="shared" si="0"/>
        <v>461</v>
      </c>
      <c r="I8" s="152"/>
      <c r="J8" s="153"/>
      <c r="K8" s="143" t="s">
        <v>378</v>
      </c>
      <c r="L8" s="154"/>
    </row>
    <row r="9" customHeight="1" spans="1:12">
      <c r="A9" s="143"/>
      <c r="B9" s="143"/>
      <c r="C9" s="143" t="s">
        <v>376</v>
      </c>
      <c r="D9" s="144" t="s">
        <v>369</v>
      </c>
      <c r="E9" s="144">
        <v>247</v>
      </c>
      <c r="F9" s="144">
        <v>261</v>
      </c>
      <c r="G9" s="144"/>
      <c r="H9" s="148">
        <f t="shared" si="0"/>
        <v>261</v>
      </c>
      <c r="I9" s="152"/>
      <c r="J9" s="153"/>
      <c r="K9" s="143"/>
      <c r="L9" s="154"/>
    </row>
    <row r="10" customHeight="1" spans="1:12">
      <c r="A10" s="143">
        <v>3</v>
      </c>
      <c r="B10" s="143" t="s">
        <v>49</v>
      </c>
      <c r="C10" s="143" t="s">
        <v>371</v>
      </c>
      <c r="D10" s="144" t="s">
        <v>369</v>
      </c>
      <c r="E10" s="144">
        <v>446</v>
      </c>
      <c r="F10" s="144">
        <v>460</v>
      </c>
      <c r="G10" s="144"/>
      <c r="H10" s="148">
        <f t="shared" si="0"/>
        <v>460</v>
      </c>
      <c r="I10" s="152"/>
      <c r="J10" s="153"/>
      <c r="K10" s="143" t="s">
        <v>379</v>
      </c>
      <c r="L10" s="154"/>
    </row>
    <row r="11" customHeight="1" spans="1:14">
      <c r="A11" s="143"/>
      <c r="B11" s="143"/>
      <c r="C11" s="143" t="s">
        <v>371</v>
      </c>
      <c r="D11" s="144" t="s">
        <v>369</v>
      </c>
      <c r="E11" s="144">
        <v>102</v>
      </c>
      <c r="F11" s="144">
        <v>138</v>
      </c>
      <c r="G11" s="144"/>
      <c r="H11" s="148">
        <f t="shared" si="0"/>
        <v>138</v>
      </c>
      <c r="I11" s="152"/>
      <c r="J11" s="153"/>
      <c r="K11" s="143" t="s">
        <v>291</v>
      </c>
      <c r="L11" s="154"/>
      <c r="N11" s="156"/>
    </row>
    <row r="12" customHeight="1" spans="1:12">
      <c r="A12" s="143">
        <v>4</v>
      </c>
      <c r="B12" s="143" t="s">
        <v>96</v>
      </c>
      <c r="C12" s="143" t="s">
        <v>371</v>
      </c>
      <c r="D12" s="144" t="s">
        <v>369</v>
      </c>
      <c r="E12" s="144">
        <v>39</v>
      </c>
      <c r="F12" s="149">
        <v>40</v>
      </c>
      <c r="G12" s="144">
        <v>29</v>
      </c>
      <c r="H12" s="148">
        <f t="shared" si="0"/>
        <v>69</v>
      </c>
      <c r="I12" s="152"/>
      <c r="J12" s="153"/>
      <c r="K12" s="143" t="s">
        <v>380</v>
      </c>
      <c r="L12" s="143" t="s">
        <v>381</v>
      </c>
    </row>
    <row r="13" customHeight="1" spans="1:12">
      <c r="A13" s="143"/>
      <c r="B13" s="143"/>
      <c r="C13" s="143" t="s">
        <v>376</v>
      </c>
      <c r="D13" s="144" t="s">
        <v>375</v>
      </c>
      <c r="E13" s="144">
        <v>4</v>
      </c>
      <c r="F13" s="144">
        <v>4</v>
      </c>
      <c r="G13" s="144"/>
      <c r="H13" s="148">
        <f t="shared" ref="H13:H44" si="1">F13+G13</f>
        <v>4</v>
      </c>
      <c r="I13" s="152"/>
      <c r="J13" s="153"/>
      <c r="K13" s="143"/>
      <c r="L13" s="154"/>
    </row>
    <row r="14" customHeight="1" spans="1:12">
      <c r="A14" s="143"/>
      <c r="B14" s="143"/>
      <c r="C14" s="143" t="s">
        <v>368</v>
      </c>
      <c r="D14" s="144" t="s">
        <v>372</v>
      </c>
      <c r="E14" s="144">
        <v>85</v>
      </c>
      <c r="F14" s="144">
        <v>85</v>
      </c>
      <c r="G14" s="144"/>
      <c r="H14" s="148">
        <f t="shared" si="1"/>
        <v>85</v>
      </c>
      <c r="I14" s="152"/>
      <c r="J14" s="153"/>
      <c r="K14" s="143" t="s">
        <v>382</v>
      </c>
      <c r="L14" s="154"/>
    </row>
    <row r="15" customHeight="1" spans="1:12">
      <c r="A15" s="143"/>
      <c r="B15" s="143"/>
      <c r="C15" s="143" t="s">
        <v>371</v>
      </c>
      <c r="D15" s="144"/>
      <c r="E15" s="144">
        <v>333</v>
      </c>
      <c r="F15" s="144">
        <v>356</v>
      </c>
      <c r="G15" s="144">
        <v>-234</v>
      </c>
      <c r="H15" s="148">
        <f t="shared" si="1"/>
        <v>122</v>
      </c>
      <c r="I15" s="152"/>
      <c r="J15" s="153"/>
      <c r="K15" s="143"/>
      <c r="L15" s="143" t="s">
        <v>383</v>
      </c>
    </row>
    <row r="16" customHeight="1" spans="1:12">
      <c r="A16" s="143">
        <v>5</v>
      </c>
      <c r="B16" s="143" t="s">
        <v>61</v>
      </c>
      <c r="C16" s="143" t="s">
        <v>371</v>
      </c>
      <c r="D16" s="144" t="s">
        <v>369</v>
      </c>
      <c r="E16" s="144">
        <v>241</v>
      </c>
      <c r="F16" s="144">
        <v>351</v>
      </c>
      <c r="G16" s="144"/>
      <c r="H16" s="148">
        <f t="shared" si="1"/>
        <v>351</v>
      </c>
      <c r="I16" s="152"/>
      <c r="J16" s="153"/>
      <c r="K16" s="143" t="s">
        <v>384</v>
      </c>
      <c r="L16" s="154"/>
    </row>
    <row r="17" customHeight="1" spans="1:12">
      <c r="A17" s="143"/>
      <c r="B17" s="143"/>
      <c r="C17" s="143" t="s">
        <v>385</v>
      </c>
      <c r="D17" s="144" t="s">
        <v>369</v>
      </c>
      <c r="E17" s="144">
        <v>56</v>
      </c>
      <c r="F17" s="144">
        <v>61</v>
      </c>
      <c r="G17" s="144"/>
      <c r="H17" s="148">
        <f t="shared" si="1"/>
        <v>61</v>
      </c>
      <c r="I17" s="152"/>
      <c r="J17" s="153"/>
      <c r="K17" s="143"/>
      <c r="L17" s="154"/>
    </row>
    <row r="18" customHeight="1" spans="1:12">
      <c r="A18" s="143"/>
      <c r="B18" s="143"/>
      <c r="C18" s="143" t="s">
        <v>386</v>
      </c>
      <c r="D18" s="144" t="s">
        <v>375</v>
      </c>
      <c r="E18" s="144">
        <v>119</v>
      </c>
      <c r="F18" s="144">
        <v>148</v>
      </c>
      <c r="G18" s="144"/>
      <c r="H18" s="148">
        <f t="shared" si="1"/>
        <v>148</v>
      </c>
      <c r="I18" s="152"/>
      <c r="J18" s="153"/>
      <c r="K18" s="143"/>
      <c r="L18" s="154"/>
    </row>
    <row r="19" customHeight="1" spans="1:12">
      <c r="A19" s="143"/>
      <c r="B19" s="143"/>
      <c r="C19" s="143" t="s">
        <v>371</v>
      </c>
      <c r="D19" s="144" t="s">
        <v>372</v>
      </c>
      <c r="E19" s="144">
        <v>11</v>
      </c>
      <c r="F19" s="144">
        <v>11</v>
      </c>
      <c r="G19" s="144"/>
      <c r="H19" s="148">
        <f t="shared" si="1"/>
        <v>11</v>
      </c>
      <c r="I19" s="152"/>
      <c r="J19" s="153"/>
      <c r="K19" s="143"/>
      <c r="L19" s="154"/>
    </row>
    <row r="20" customHeight="1" spans="1:12">
      <c r="A20" s="143"/>
      <c r="B20" s="143"/>
      <c r="C20" s="143" t="s">
        <v>371</v>
      </c>
      <c r="D20" s="144" t="s">
        <v>372</v>
      </c>
      <c r="E20" s="144">
        <v>378</v>
      </c>
      <c r="F20" s="144">
        <v>309</v>
      </c>
      <c r="G20" s="144"/>
      <c r="H20" s="148">
        <f t="shared" si="1"/>
        <v>309</v>
      </c>
      <c r="I20" s="152"/>
      <c r="J20" s="153"/>
      <c r="K20" s="143" t="s">
        <v>387</v>
      </c>
      <c r="L20" s="154"/>
    </row>
    <row r="21" customHeight="1" spans="1:12">
      <c r="A21" s="143"/>
      <c r="B21" s="143"/>
      <c r="C21" s="143" t="s">
        <v>385</v>
      </c>
      <c r="D21" s="144" t="s">
        <v>369</v>
      </c>
      <c r="E21" s="144">
        <v>153</v>
      </c>
      <c r="F21" s="144">
        <v>140</v>
      </c>
      <c r="G21" s="144"/>
      <c r="H21" s="148">
        <f t="shared" si="1"/>
        <v>140</v>
      </c>
      <c r="I21" s="152"/>
      <c r="J21" s="153"/>
      <c r="K21" s="143"/>
      <c r="L21" s="154"/>
    </row>
    <row r="22" customHeight="1" spans="1:12">
      <c r="A22" s="143"/>
      <c r="B22" s="143"/>
      <c r="C22" s="143" t="s">
        <v>371</v>
      </c>
      <c r="D22" s="144" t="s">
        <v>369</v>
      </c>
      <c r="E22" s="144">
        <v>460</v>
      </c>
      <c r="F22" s="144">
        <v>460</v>
      </c>
      <c r="G22" s="144"/>
      <c r="H22" s="148">
        <f t="shared" si="1"/>
        <v>460</v>
      </c>
      <c r="I22" s="152"/>
      <c r="J22" s="153"/>
      <c r="K22" s="143" t="s">
        <v>388</v>
      </c>
      <c r="L22" s="154"/>
    </row>
    <row r="23" customHeight="1" spans="1:12">
      <c r="A23" s="143"/>
      <c r="B23" s="143"/>
      <c r="C23" s="143" t="s">
        <v>389</v>
      </c>
      <c r="D23" s="144" t="s">
        <v>375</v>
      </c>
      <c r="E23" s="144">
        <v>233</v>
      </c>
      <c r="F23" s="144">
        <v>233</v>
      </c>
      <c r="G23" s="144"/>
      <c r="H23" s="148">
        <f t="shared" si="1"/>
        <v>233</v>
      </c>
      <c r="I23" s="152"/>
      <c r="J23" s="153"/>
      <c r="K23" s="143"/>
      <c r="L23" s="154"/>
    </row>
    <row r="24" customHeight="1" spans="1:12">
      <c r="A24" s="143"/>
      <c r="B24" s="143"/>
      <c r="C24" s="143" t="s">
        <v>390</v>
      </c>
      <c r="D24" s="144" t="s">
        <v>372</v>
      </c>
      <c r="E24" s="144">
        <v>12</v>
      </c>
      <c r="F24" s="144">
        <v>12</v>
      </c>
      <c r="G24" s="144"/>
      <c r="H24" s="148">
        <f t="shared" si="1"/>
        <v>12</v>
      </c>
      <c r="I24" s="152"/>
      <c r="J24" s="153"/>
      <c r="K24" s="143"/>
      <c r="L24" s="154"/>
    </row>
    <row r="25" s="137" customFormat="1" customHeight="1" spans="1:12">
      <c r="A25" s="143">
        <v>6</v>
      </c>
      <c r="B25" s="143" t="s">
        <v>391</v>
      </c>
      <c r="C25" s="143" t="s">
        <v>371</v>
      </c>
      <c r="D25" s="144" t="s">
        <v>369</v>
      </c>
      <c r="E25" s="144">
        <v>101</v>
      </c>
      <c r="F25" s="144">
        <v>101</v>
      </c>
      <c r="G25" s="144"/>
      <c r="H25" s="148">
        <f t="shared" si="1"/>
        <v>101</v>
      </c>
      <c r="I25" s="152"/>
      <c r="J25" s="153"/>
      <c r="K25" s="143" t="s">
        <v>392</v>
      </c>
      <c r="L25" s="155"/>
    </row>
    <row r="26" s="137" customFormat="1" customHeight="1" spans="1:12">
      <c r="A26" s="143"/>
      <c r="B26" s="143"/>
      <c r="C26" s="143" t="s">
        <v>390</v>
      </c>
      <c r="D26" s="144" t="s">
        <v>369</v>
      </c>
      <c r="E26" s="144">
        <v>0</v>
      </c>
      <c r="F26" s="144">
        <v>296</v>
      </c>
      <c r="G26" s="144"/>
      <c r="H26" s="148">
        <f t="shared" si="1"/>
        <v>296</v>
      </c>
      <c r="I26" s="152"/>
      <c r="J26" s="153"/>
      <c r="K26" s="143"/>
      <c r="L26" s="155"/>
    </row>
    <row r="27" customHeight="1" spans="1:12">
      <c r="A27" s="143">
        <v>7</v>
      </c>
      <c r="B27" s="143" t="s">
        <v>147</v>
      </c>
      <c r="C27" s="143" t="s">
        <v>371</v>
      </c>
      <c r="D27" s="144" t="s">
        <v>372</v>
      </c>
      <c r="E27" s="144">
        <v>544</v>
      </c>
      <c r="F27" s="144">
        <v>473</v>
      </c>
      <c r="G27" s="144"/>
      <c r="H27" s="148">
        <f t="shared" si="1"/>
        <v>473</v>
      </c>
      <c r="I27" s="152"/>
      <c r="J27" s="153"/>
      <c r="K27" s="143" t="s">
        <v>393</v>
      </c>
      <c r="L27" s="154"/>
    </row>
    <row r="28" customHeight="1" spans="1:12">
      <c r="A28" s="143"/>
      <c r="B28" s="143"/>
      <c r="C28" s="143" t="s">
        <v>376</v>
      </c>
      <c r="D28" s="144" t="s">
        <v>375</v>
      </c>
      <c r="E28" s="144">
        <v>194</v>
      </c>
      <c r="F28" s="144">
        <v>199</v>
      </c>
      <c r="G28" s="144"/>
      <c r="H28" s="148">
        <f t="shared" si="1"/>
        <v>199</v>
      </c>
      <c r="I28" s="152"/>
      <c r="J28" s="153"/>
      <c r="K28" s="143"/>
      <c r="L28" s="154"/>
    </row>
    <row r="29" customHeight="1" spans="1:12">
      <c r="A29" s="143"/>
      <c r="B29" s="143"/>
      <c r="C29" s="143" t="s">
        <v>394</v>
      </c>
      <c r="D29" s="144" t="s">
        <v>375</v>
      </c>
      <c r="E29" s="144">
        <v>267</v>
      </c>
      <c r="F29" s="144">
        <v>273</v>
      </c>
      <c r="G29" s="144"/>
      <c r="H29" s="148">
        <f t="shared" si="1"/>
        <v>273</v>
      </c>
      <c r="I29" s="152"/>
      <c r="J29" s="153"/>
      <c r="K29" s="143"/>
      <c r="L29" s="154"/>
    </row>
    <row r="30" customHeight="1" spans="1:12">
      <c r="A30" s="143"/>
      <c r="B30" s="143"/>
      <c r="C30" s="143" t="s">
        <v>395</v>
      </c>
      <c r="D30" s="144" t="s">
        <v>372</v>
      </c>
      <c r="E30" s="144">
        <v>17</v>
      </c>
      <c r="F30" s="144">
        <v>22</v>
      </c>
      <c r="G30" s="144"/>
      <c r="H30" s="148">
        <f t="shared" si="1"/>
        <v>22</v>
      </c>
      <c r="I30" s="152"/>
      <c r="J30" s="153"/>
      <c r="K30" s="143"/>
      <c r="L30" s="154"/>
    </row>
    <row r="31" customHeight="1" spans="1:12">
      <c r="A31" s="143"/>
      <c r="B31" s="143"/>
      <c r="C31" s="143" t="s">
        <v>371</v>
      </c>
      <c r="D31" s="144" t="s">
        <v>369</v>
      </c>
      <c r="E31" s="144">
        <v>646</v>
      </c>
      <c r="F31" s="144">
        <v>610</v>
      </c>
      <c r="G31" s="144"/>
      <c r="H31" s="148">
        <f t="shared" si="1"/>
        <v>610</v>
      </c>
      <c r="I31" s="152"/>
      <c r="J31" s="153"/>
      <c r="K31" s="143" t="s">
        <v>396</v>
      </c>
      <c r="L31" s="154"/>
    </row>
    <row r="32" customHeight="1" spans="1:12">
      <c r="A32" s="143"/>
      <c r="B32" s="143"/>
      <c r="C32" s="143" t="s">
        <v>368</v>
      </c>
      <c r="D32" s="144" t="s">
        <v>372</v>
      </c>
      <c r="E32" s="144">
        <v>186</v>
      </c>
      <c r="F32" s="144">
        <v>186</v>
      </c>
      <c r="G32" s="144"/>
      <c r="H32" s="148">
        <f t="shared" si="1"/>
        <v>186</v>
      </c>
      <c r="I32" s="152"/>
      <c r="J32" s="153"/>
      <c r="K32" s="143"/>
      <c r="L32" s="154"/>
    </row>
    <row r="33" customHeight="1" spans="1:12">
      <c r="A33" s="143"/>
      <c r="B33" s="143"/>
      <c r="C33" s="143" t="s">
        <v>390</v>
      </c>
      <c r="D33" s="144" t="s">
        <v>375</v>
      </c>
      <c r="E33" s="144">
        <v>415</v>
      </c>
      <c r="F33" s="144">
        <v>428</v>
      </c>
      <c r="G33" s="144"/>
      <c r="H33" s="148">
        <f t="shared" si="1"/>
        <v>428</v>
      </c>
      <c r="I33" s="152"/>
      <c r="J33" s="153"/>
      <c r="K33" s="143"/>
      <c r="L33" s="154"/>
    </row>
    <row r="34" customHeight="1" spans="1:12">
      <c r="A34" s="143"/>
      <c r="B34" s="143"/>
      <c r="C34" s="143" t="s">
        <v>376</v>
      </c>
      <c r="D34" s="144" t="s">
        <v>369</v>
      </c>
      <c r="E34" s="144">
        <v>214</v>
      </c>
      <c r="F34" s="144">
        <v>187</v>
      </c>
      <c r="G34" s="144"/>
      <c r="H34" s="148">
        <f t="shared" si="1"/>
        <v>187</v>
      </c>
      <c r="I34" s="152"/>
      <c r="J34" s="153"/>
      <c r="K34" s="143"/>
      <c r="L34" s="154"/>
    </row>
    <row r="35" customHeight="1" spans="1:12">
      <c r="A35" s="143"/>
      <c r="B35" s="143"/>
      <c r="C35" s="143" t="s">
        <v>395</v>
      </c>
      <c r="D35" s="144" t="s">
        <v>372</v>
      </c>
      <c r="E35" s="144">
        <v>287</v>
      </c>
      <c r="F35" s="144">
        <v>274</v>
      </c>
      <c r="G35" s="144"/>
      <c r="H35" s="148">
        <f t="shared" si="1"/>
        <v>274</v>
      </c>
      <c r="I35" s="152"/>
      <c r="J35" s="153"/>
      <c r="K35" s="143"/>
      <c r="L35" s="154"/>
    </row>
    <row r="36" customHeight="1" spans="1:12">
      <c r="A36" s="143">
        <v>8</v>
      </c>
      <c r="B36" s="143" t="s">
        <v>57</v>
      </c>
      <c r="C36" s="143" t="s">
        <v>397</v>
      </c>
      <c r="D36" s="144" t="s">
        <v>369</v>
      </c>
      <c r="E36" s="144">
        <v>69</v>
      </c>
      <c r="F36" s="144">
        <v>137</v>
      </c>
      <c r="G36" s="144"/>
      <c r="H36" s="148">
        <f t="shared" si="1"/>
        <v>137</v>
      </c>
      <c r="I36" s="152"/>
      <c r="J36" s="153"/>
      <c r="K36" s="143" t="s">
        <v>398</v>
      </c>
      <c r="L36" s="154"/>
    </row>
    <row r="37" customHeight="1" spans="1:12">
      <c r="A37" s="143"/>
      <c r="B37" s="143"/>
      <c r="C37" s="143" t="s">
        <v>397</v>
      </c>
      <c r="D37" s="144" t="s">
        <v>369</v>
      </c>
      <c r="E37" s="144">
        <v>229</v>
      </c>
      <c r="F37" s="144">
        <v>213</v>
      </c>
      <c r="G37" s="144"/>
      <c r="H37" s="148">
        <f t="shared" si="1"/>
        <v>213</v>
      </c>
      <c r="I37" s="152"/>
      <c r="J37" s="153"/>
      <c r="K37" s="143" t="s">
        <v>399</v>
      </c>
      <c r="L37" s="154"/>
    </row>
    <row r="38" customHeight="1" spans="1:12">
      <c r="A38" s="143"/>
      <c r="B38" s="143"/>
      <c r="C38" s="143" t="s">
        <v>371</v>
      </c>
      <c r="D38" s="144" t="s">
        <v>369</v>
      </c>
      <c r="E38" s="144">
        <v>278</v>
      </c>
      <c r="F38" s="144">
        <v>279</v>
      </c>
      <c r="G38" s="144"/>
      <c r="H38" s="148">
        <f t="shared" si="1"/>
        <v>279</v>
      </c>
      <c r="I38" s="152"/>
      <c r="J38" s="153"/>
      <c r="K38" s="143" t="s">
        <v>400</v>
      </c>
      <c r="L38" s="143" t="s">
        <v>401</v>
      </c>
    </row>
    <row r="39" customHeight="1" spans="1:12">
      <c r="A39" s="143"/>
      <c r="B39" s="143"/>
      <c r="C39" s="143" t="s">
        <v>397</v>
      </c>
      <c r="D39" s="144"/>
      <c r="E39" s="144">
        <v>38</v>
      </c>
      <c r="F39" s="144">
        <v>16</v>
      </c>
      <c r="G39" s="144"/>
      <c r="H39" s="148">
        <f t="shared" si="1"/>
        <v>16</v>
      </c>
      <c r="I39" s="152"/>
      <c r="J39" s="153"/>
      <c r="K39" s="143"/>
      <c r="L39" s="154"/>
    </row>
    <row r="40" customHeight="1" spans="1:12">
      <c r="A40" s="143">
        <v>9</v>
      </c>
      <c r="B40" s="143" t="s">
        <v>83</v>
      </c>
      <c r="C40" s="143" t="s">
        <v>371</v>
      </c>
      <c r="D40" s="144" t="s">
        <v>369</v>
      </c>
      <c r="E40" s="144">
        <v>290</v>
      </c>
      <c r="F40" s="144">
        <v>285</v>
      </c>
      <c r="G40" s="144"/>
      <c r="H40" s="148">
        <f t="shared" si="1"/>
        <v>285</v>
      </c>
      <c r="I40" s="152"/>
      <c r="J40" s="153"/>
      <c r="K40" s="143" t="s">
        <v>402</v>
      </c>
      <c r="L40" s="154"/>
    </row>
    <row r="41" customHeight="1" spans="1:12">
      <c r="A41" s="143"/>
      <c r="B41" s="143"/>
      <c r="C41" s="143" t="s">
        <v>403</v>
      </c>
      <c r="D41" s="144" t="s">
        <v>369</v>
      </c>
      <c r="E41" s="144">
        <v>117</v>
      </c>
      <c r="F41" s="144">
        <v>112</v>
      </c>
      <c r="G41" s="144"/>
      <c r="H41" s="148">
        <f t="shared" si="1"/>
        <v>112</v>
      </c>
      <c r="I41" s="152"/>
      <c r="J41" s="153"/>
      <c r="K41" s="143" t="s">
        <v>404</v>
      </c>
      <c r="L41" s="154"/>
    </row>
    <row r="42" s="137" customFormat="1" ht="28" customHeight="1" spans="1:12">
      <c r="A42" s="143">
        <v>10</v>
      </c>
      <c r="B42" s="143" t="s">
        <v>122</v>
      </c>
      <c r="C42" s="143" t="s">
        <v>371</v>
      </c>
      <c r="D42" s="144" t="s">
        <v>369</v>
      </c>
      <c r="E42" s="144">
        <v>123</v>
      </c>
      <c r="F42" s="144">
        <v>123</v>
      </c>
      <c r="G42" s="144"/>
      <c r="H42" s="148">
        <f t="shared" si="1"/>
        <v>123</v>
      </c>
      <c r="I42" s="152"/>
      <c r="J42" s="153"/>
      <c r="K42" s="143" t="s">
        <v>405</v>
      </c>
      <c r="L42" s="155"/>
    </row>
    <row r="43" customHeight="1" spans="1:12">
      <c r="A43" s="143">
        <v>11</v>
      </c>
      <c r="B43" s="143" t="s">
        <v>406</v>
      </c>
      <c r="C43" s="143" t="s">
        <v>407</v>
      </c>
      <c r="D43" s="144" t="s">
        <v>369</v>
      </c>
      <c r="E43" s="144">
        <v>250</v>
      </c>
      <c r="F43" s="144">
        <v>250</v>
      </c>
      <c r="G43" s="144"/>
      <c r="H43" s="148">
        <f t="shared" si="1"/>
        <v>250</v>
      </c>
      <c r="I43" s="152"/>
      <c r="J43" s="153"/>
      <c r="K43" s="143" t="s">
        <v>408</v>
      </c>
      <c r="L43" s="154"/>
    </row>
    <row r="44" customHeight="1" spans="1:12">
      <c r="A44" s="143"/>
      <c r="B44" s="143"/>
      <c r="C44" s="143" t="s">
        <v>371</v>
      </c>
      <c r="D44" s="144"/>
      <c r="E44" s="144">
        <v>40</v>
      </c>
      <c r="F44" s="144">
        <v>40</v>
      </c>
      <c r="G44" s="144"/>
      <c r="H44" s="148">
        <f t="shared" si="1"/>
        <v>40</v>
      </c>
      <c r="I44" s="152"/>
      <c r="J44" s="153"/>
      <c r="K44" s="143"/>
      <c r="L44" s="154"/>
    </row>
    <row r="45" customHeight="1" spans="1:12">
      <c r="A45" s="143">
        <v>12</v>
      </c>
      <c r="B45" s="143" t="s">
        <v>270</v>
      </c>
      <c r="C45" s="143" t="s">
        <v>371</v>
      </c>
      <c r="D45" s="144" t="s">
        <v>369</v>
      </c>
      <c r="E45" s="144">
        <v>115</v>
      </c>
      <c r="F45" s="144">
        <v>117</v>
      </c>
      <c r="G45" s="144"/>
      <c r="H45" s="148">
        <f t="shared" ref="H45:H76" si="2">F45+G45</f>
        <v>117</v>
      </c>
      <c r="I45" s="152"/>
      <c r="J45" s="153"/>
      <c r="K45" s="143" t="s">
        <v>409</v>
      </c>
      <c r="L45" s="154"/>
    </row>
    <row r="46" customHeight="1" spans="1:12">
      <c r="A46" s="143">
        <v>13</v>
      </c>
      <c r="B46" s="143" t="s">
        <v>410</v>
      </c>
      <c r="C46" s="143" t="s">
        <v>371</v>
      </c>
      <c r="D46" s="144" t="s">
        <v>372</v>
      </c>
      <c r="E46" s="144">
        <v>114</v>
      </c>
      <c r="F46" s="144">
        <v>80</v>
      </c>
      <c r="G46" s="144"/>
      <c r="H46" s="148">
        <f t="shared" si="2"/>
        <v>80</v>
      </c>
      <c r="I46" s="152"/>
      <c r="J46" s="153"/>
      <c r="K46" s="143" t="s">
        <v>411</v>
      </c>
      <c r="L46" s="154"/>
    </row>
    <row r="47" customHeight="1" spans="1:12">
      <c r="A47" s="143">
        <v>14</v>
      </c>
      <c r="B47" s="143" t="s">
        <v>90</v>
      </c>
      <c r="C47" s="143" t="s">
        <v>371</v>
      </c>
      <c r="D47" s="144" t="s">
        <v>369</v>
      </c>
      <c r="E47" s="144">
        <v>20</v>
      </c>
      <c r="F47" s="144">
        <v>18</v>
      </c>
      <c r="G47" s="144"/>
      <c r="H47" s="148">
        <f t="shared" si="2"/>
        <v>18</v>
      </c>
      <c r="I47" s="152"/>
      <c r="J47" s="153"/>
      <c r="K47" s="143" t="s">
        <v>412</v>
      </c>
      <c r="L47" s="154"/>
    </row>
    <row r="48" customHeight="1" spans="1:12">
      <c r="A48" s="143">
        <v>15</v>
      </c>
      <c r="B48" s="143" t="s">
        <v>138</v>
      </c>
      <c r="C48" s="143" t="s">
        <v>413</v>
      </c>
      <c r="D48" s="144" t="s">
        <v>372</v>
      </c>
      <c r="E48" s="144">
        <v>302</v>
      </c>
      <c r="F48" s="144">
        <v>302</v>
      </c>
      <c r="G48" s="144"/>
      <c r="H48" s="148">
        <f t="shared" si="2"/>
        <v>302</v>
      </c>
      <c r="I48" s="152"/>
      <c r="J48" s="153"/>
      <c r="K48" s="143" t="s">
        <v>414</v>
      </c>
      <c r="L48" s="154"/>
    </row>
    <row r="49" customHeight="1" spans="1:12">
      <c r="A49" s="143"/>
      <c r="B49" s="143"/>
      <c r="C49" s="143"/>
      <c r="D49" s="144" t="s">
        <v>369</v>
      </c>
      <c r="E49" s="144">
        <v>95</v>
      </c>
      <c r="F49" s="144">
        <v>95</v>
      </c>
      <c r="G49" s="144">
        <v>-39</v>
      </c>
      <c r="H49" s="148">
        <f t="shared" si="2"/>
        <v>56</v>
      </c>
      <c r="I49" s="152"/>
      <c r="J49" s="153"/>
      <c r="K49" s="143"/>
      <c r="L49" s="143" t="s">
        <v>383</v>
      </c>
    </row>
    <row r="50" customHeight="1" spans="1:12">
      <c r="A50" s="143"/>
      <c r="B50" s="143"/>
      <c r="C50" s="143"/>
      <c r="D50" s="144" t="s">
        <v>375</v>
      </c>
      <c r="E50" s="144">
        <v>40</v>
      </c>
      <c r="F50" s="144">
        <v>40</v>
      </c>
      <c r="G50" s="144"/>
      <c r="H50" s="148">
        <f t="shared" si="2"/>
        <v>40</v>
      </c>
      <c r="I50" s="152"/>
      <c r="J50" s="153"/>
      <c r="K50" s="143" t="s">
        <v>415</v>
      </c>
      <c r="L50" s="154"/>
    </row>
    <row r="51" customHeight="1" spans="1:12">
      <c r="A51" s="143"/>
      <c r="B51" s="143"/>
      <c r="C51" s="143" t="s">
        <v>386</v>
      </c>
      <c r="D51" s="144" t="s">
        <v>375</v>
      </c>
      <c r="E51" s="144">
        <v>38</v>
      </c>
      <c r="F51" s="144">
        <v>34</v>
      </c>
      <c r="G51" s="144"/>
      <c r="H51" s="148">
        <f t="shared" si="2"/>
        <v>34</v>
      </c>
      <c r="I51" s="152"/>
      <c r="J51" s="153"/>
      <c r="K51" s="143"/>
      <c r="L51" s="154"/>
    </row>
    <row r="52" customHeight="1" spans="1:12">
      <c r="A52" s="143">
        <v>16</v>
      </c>
      <c r="B52" s="143" t="s">
        <v>134</v>
      </c>
      <c r="C52" s="143" t="s">
        <v>371</v>
      </c>
      <c r="D52" s="144" t="s">
        <v>369</v>
      </c>
      <c r="E52" s="144">
        <v>317</v>
      </c>
      <c r="F52" s="144">
        <v>341</v>
      </c>
      <c r="G52" s="144"/>
      <c r="H52" s="148">
        <f t="shared" si="2"/>
        <v>341</v>
      </c>
      <c r="I52" s="152"/>
      <c r="J52" s="153"/>
      <c r="K52" s="143" t="s">
        <v>416</v>
      </c>
      <c r="L52" s="154"/>
    </row>
    <row r="53" customHeight="1" spans="1:12">
      <c r="A53" s="143">
        <v>17</v>
      </c>
      <c r="B53" s="143" t="s">
        <v>130</v>
      </c>
      <c r="C53" s="143" t="s">
        <v>368</v>
      </c>
      <c r="D53" s="144" t="s">
        <v>372</v>
      </c>
      <c r="E53" s="144">
        <v>81</v>
      </c>
      <c r="F53" s="144">
        <v>83</v>
      </c>
      <c r="G53" s="144"/>
      <c r="H53" s="148">
        <f t="shared" si="2"/>
        <v>83</v>
      </c>
      <c r="I53" s="152"/>
      <c r="J53" s="153"/>
      <c r="K53" s="143" t="s">
        <v>417</v>
      </c>
      <c r="L53" s="154"/>
    </row>
    <row r="54" customHeight="1" spans="1:12">
      <c r="A54" s="143"/>
      <c r="B54" s="143"/>
      <c r="C54" s="143" t="s">
        <v>371</v>
      </c>
      <c r="D54" s="144" t="s">
        <v>369</v>
      </c>
      <c r="E54" s="144">
        <v>98</v>
      </c>
      <c r="F54" s="144">
        <v>80</v>
      </c>
      <c r="G54" s="144"/>
      <c r="H54" s="148">
        <f t="shared" si="2"/>
        <v>80</v>
      </c>
      <c r="I54" s="152"/>
      <c r="J54" s="153"/>
      <c r="K54" s="143"/>
      <c r="L54" s="154"/>
    </row>
    <row r="55" customHeight="1" spans="1:12">
      <c r="A55" s="143">
        <v>18</v>
      </c>
      <c r="B55" s="143" t="s">
        <v>172</v>
      </c>
      <c r="C55" s="143" t="s">
        <v>386</v>
      </c>
      <c r="D55" s="144" t="s">
        <v>369</v>
      </c>
      <c r="E55" s="144">
        <v>214</v>
      </c>
      <c r="F55" s="144">
        <v>199</v>
      </c>
      <c r="G55" s="144"/>
      <c r="H55" s="148">
        <f t="shared" si="2"/>
        <v>199</v>
      </c>
      <c r="I55" s="152"/>
      <c r="J55" s="153"/>
      <c r="K55" s="143" t="s">
        <v>418</v>
      </c>
      <c r="L55" s="154"/>
    </row>
    <row r="56" customHeight="1" spans="1:12">
      <c r="A56" s="143"/>
      <c r="B56" s="143"/>
      <c r="C56" s="143" t="s">
        <v>371</v>
      </c>
      <c r="D56" s="144" t="s">
        <v>369</v>
      </c>
      <c r="E56" s="144">
        <v>347</v>
      </c>
      <c r="F56" s="144">
        <v>347</v>
      </c>
      <c r="G56" s="144"/>
      <c r="H56" s="148">
        <f t="shared" si="2"/>
        <v>347</v>
      </c>
      <c r="I56" s="152"/>
      <c r="J56" s="153"/>
      <c r="K56" s="143" t="s">
        <v>419</v>
      </c>
      <c r="L56" s="154"/>
    </row>
    <row r="57" customHeight="1" spans="1:12">
      <c r="A57" s="143">
        <v>19</v>
      </c>
      <c r="B57" s="143" t="s">
        <v>420</v>
      </c>
      <c r="C57" s="143" t="s">
        <v>371</v>
      </c>
      <c r="D57" s="144" t="s">
        <v>369</v>
      </c>
      <c r="E57" s="144">
        <v>83</v>
      </c>
      <c r="F57" s="144">
        <v>81</v>
      </c>
      <c r="G57" s="144"/>
      <c r="H57" s="148">
        <f t="shared" si="2"/>
        <v>81</v>
      </c>
      <c r="I57" s="152"/>
      <c r="J57" s="153"/>
      <c r="K57" s="143" t="s">
        <v>421</v>
      </c>
      <c r="L57" s="154"/>
    </row>
    <row r="58" customHeight="1" spans="1:12">
      <c r="A58" s="143">
        <v>20</v>
      </c>
      <c r="B58" s="143" t="s">
        <v>125</v>
      </c>
      <c r="C58" s="143" t="s">
        <v>368</v>
      </c>
      <c r="D58" s="144" t="s">
        <v>369</v>
      </c>
      <c r="E58" s="144">
        <v>1212</v>
      </c>
      <c r="F58" s="144">
        <v>917</v>
      </c>
      <c r="G58" s="144"/>
      <c r="H58" s="148">
        <f t="shared" si="2"/>
        <v>917</v>
      </c>
      <c r="I58" s="152"/>
      <c r="J58" s="153"/>
      <c r="K58" s="143" t="s">
        <v>422</v>
      </c>
      <c r="L58" s="154"/>
    </row>
    <row r="59" customHeight="1" spans="1:12">
      <c r="A59" s="143"/>
      <c r="B59" s="143"/>
      <c r="C59" s="143" t="s">
        <v>371</v>
      </c>
      <c r="D59" s="144"/>
      <c r="E59" s="144">
        <v>317</v>
      </c>
      <c r="F59" s="144">
        <v>317</v>
      </c>
      <c r="G59" s="144"/>
      <c r="H59" s="148">
        <f t="shared" si="2"/>
        <v>317</v>
      </c>
      <c r="I59" s="152"/>
      <c r="J59" s="153"/>
      <c r="K59" s="143"/>
      <c r="L59" s="154"/>
    </row>
    <row r="60" customHeight="1" spans="1:12">
      <c r="A60" s="143"/>
      <c r="B60" s="143"/>
      <c r="C60" s="143" t="s">
        <v>376</v>
      </c>
      <c r="D60" s="144" t="s">
        <v>369</v>
      </c>
      <c r="E60" s="144">
        <v>1216</v>
      </c>
      <c r="F60" s="144">
        <v>926</v>
      </c>
      <c r="G60" s="144"/>
      <c r="H60" s="148">
        <f t="shared" si="2"/>
        <v>926</v>
      </c>
      <c r="I60" s="152"/>
      <c r="J60" s="153"/>
      <c r="K60" s="143"/>
      <c r="L60" s="154"/>
    </row>
    <row r="61" customHeight="1" spans="1:12">
      <c r="A61" s="143"/>
      <c r="B61" s="143"/>
      <c r="C61" s="143" t="s">
        <v>371</v>
      </c>
      <c r="D61" s="144" t="s">
        <v>369</v>
      </c>
      <c r="E61" s="144">
        <v>125</v>
      </c>
      <c r="F61" s="144">
        <v>126</v>
      </c>
      <c r="G61" s="144"/>
      <c r="H61" s="148">
        <f t="shared" si="2"/>
        <v>126</v>
      </c>
      <c r="I61" s="152"/>
      <c r="J61" s="153"/>
      <c r="K61" s="143" t="s">
        <v>423</v>
      </c>
      <c r="L61" s="154"/>
    </row>
    <row r="62" customHeight="1" spans="1:12">
      <c r="A62" s="143"/>
      <c r="B62" s="143"/>
      <c r="C62" s="143" t="s">
        <v>368</v>
      </c>
      <c r="D62" s="144" t="s">
        <v>372</v>
      </c>
      <c r="E62" s="144">
        <v>255</v>
      </c>
      <c r="F62" s="144">
        <v>264</v>
      </c>
      <c r="G62" s="144"/>
      <c r="H62" s="148">
        <f t="shared" si="2"/>
        <v>264</v>
      </c>
      <c r="I62" s="152"/>
      <c r="J62" s="153"/>
      <c r="K62" s="143"/>
      <c r="L62" s="154"/>
    </row>
    <row r="63" customHeight="1" spans="1:12">
      <c r="A63" s="143"/>
      <c r="B63" s="143"/>
      <c r="C63" s="143" t="s">
        <v>376</v>
      </c>
      <c r="D63" s="144" t="s">
        <v>369</v>
      </c>
      <c r="E63" s="144">
        <v>106</v>
      </c>
      <c r="F63" s="144">
        <v>102</v>
      </c>
      <c r="G63" s="144"/>
      <c r="H63" s="148">
        <f t="shared" si="2"/>
        <v>102</v>
      </c>
      <c r="I63" s="152"/>
      <c r="J63" s="153"/>
      <c r="K63" s="143"/>
      <c r="L63" s="154"/>
    </row>
    <row r="64" customHeight="1" spans="1:12">
      <c r="A64" s="143">
        <v>21</v>
      </c>
      <c r="B64" s="143" t="s">
        <v>424</v>
      </c>
      <c r="C64" s="143" t="s">
        <v>371</v>
      </c>
      <c r="D64" s="144" t="s">
        <v>369</v>
      </c>
      <c r="E64" s="144">
        <v>58</v>
      </c>
      <c r="F64" s="144">
        <v>58</v>
      </c>
      <c r="G64" s="144"/>
      <c r="H64" s="148">
        <f t="shared" si="2"/>
        <v>58</v>
      </c>
      <c r="I64" s="152"/>
      <c r="J64" s="153"/>
      <c r="K64" s="143" t="s">
        <v>425</v>
      </c>
      <c r="L64" s="154"/>
    </row>
    <row r="65" customHeight="1" spans="1:12">
      <c r="A65" s="143"/>
      <c r="B65" s="143"/>
      <c r="C65" s="143"/>
      <c r="D65" s="144" t="s">
        <v>372</v>
      </c>
      <c r="E65" s="144">
        <v>202</v>
      </c>
      <c r="F65" s="144">
        <v>202</v>
      </c>
      <c r="G65" s="144"/>
      <c r="H65" s="148">
        <f t="shared" si="2"/>
        <v>202</v>
      </c>
      <c r="I65" s="152"/>
      <c r="J65" s="153"/>
      <c r="K65" s="143"/>
      <c r="L65" s="154"/>
    </row>
    <row r="66" customHeight="1" spans="1:12">
      <c r="A66" s="143">
        <v>22</v>
      </c>
      <c r="B66" s="143" t="s">
        <v>104</v>
      </c>
      <c r="C66" s="143" t="s">
        <v>371</v>
      </c>
      <c r="D66" s="144" t="s">
        <v>369</v>
      </c>
      <c r="E66" s="144">
        <v>847</v>
      </c>
      <c r="F66" s="144">
        <v>839</v>
      </c>
      <c r="G66" s="144"/>
      <c r="H66" s="148">
        <f t="shared" si="2"/>
        <v>839</v>
      </c>
      <c r="I66" s="152"/>
      <c r="J66" s="153"/>
      <c r="K66" s="143" t="s">
        <v>426</v>
      </c>
      <c r="L66" s="154"/>
    </row>
    <row r="67" customHeight="1" spans="1:12">
      <c r="A67" s="143"/>
      <c r="B67" s="143"/>
      <c r="C67" s="143" t="s">
        <v>427</v>
      </c>
      <c r="D67" s="144" t="s">
        <v>372</v>
      </c>
      <c r="E67" s="144">
        <v>6</v>
      </c>
      <c r="F67" s="144">
        <v>6</v>
      </c>
      <c r="G67" s="144"/>
      <c r="H67" s="148">
        <f t="shared" si="2"/>
        <v>6</v>
      </c>
      <c r="I67" s="152"/>
      <c r="J67" s="153"/>
      <c r="K67" s="143"/>
      <c r="L67" s="154"/>
    </row>
    <row r="68" customHeight="1" spans="1:12">
      <c r="A68" s="143"/>
      <c r="B68" s="143"/>
      <c r="C68" s="143" t="s">
        <v>386</v>
      </c>
      <c r="D68" s="144" t="s">
        <v>369</v>
      </c>
      <c r="E68" s="144">
        <v>27</v>
      </c>
      <c r="F68" s="144">
        <v>27</v>
      </c>
      <c r="G68" s="144"/>
      <c r="H68" s="148">
        <f t="shared" si="2"/>
        <v>27</v>
      </c>
      <c r="I68" s="152"/>
      <c r="J68" s="153"/>
      <c r="K68" s="143"/>
      <c r="L68" s="154"/>
    </row>
    <row r="69" customHeight="1" spans="1:12">
      <c r="A69" s="143"/>
      <c r="B69" s="143"/>
      <c r="C69" s="143" t="s">
        <v>428</v>
      </c>
      <c r="D69" s="144" t="s">
        <v>369</v>
      </c>
      <c r="E69" s="144">
        <v>203</v>
      </c>
      <c r="F69" s="144">
        <v>203</v>
      </c>
      <c r="G69" s="144"/>
      <c r="H69" s="148">
        <f t="shared" si="2"/>
        <v>203</v>
      </c>
      <c r="I69" s="152"/>
      <c r="J69" s="153"/>
      <c r="K69" s="143"/>
      <c r="L69" s="154"/>
    </row>
    <row r="70" customHeight="1" spans="1:12">
      <c r="A70" s="143"/>
      <c r="B70" s="143"/>
      <c r="C70" s="143" t="s">
        <v>371</v>
      </c>
      <c r="D70" s="144" t="s">
        <v>369</v>
      </c>
      <c r="E70" s="144">
        <v>362</v>
      </c>
      <c r="F70" s="144">
        <v>317</v>
      </c>
      <c r="G70" s="144"/>
      <c r="H70" s="148">
        <f t="shared" si="2"/>
        <v>317</v>
      </c>
      <c r="I70" s="152"/>
      <c r="J70" s="153"/>
      <c r="K70" s="143" t="s">
        <v>429</v>
      </c>
      <c r="L70" s="154"/>
    </row>
    <row r="71" customHeight="1" spans="1:12">
      <c r="A71" s="143">
        <v>23</v>
      </c>
      <c r="B71" s="143" t="s">
        <v>430</v>
      </c>
      <c r="C71" s="143" t="s">
        <v>368</v>
      </c>
      <c r="D71" s="144" t="s">
        <v>372</v>
      </c>
      <c r="E71" s="144">
        <v>132</v>
      </c>
      <c r="F71" s="144">
        <v>131</v>
      </c>
      <c r="G71" s="144"/>
      <c r="H71" s="148">
        <f t="shared" si="2"/>
        <v>131</v>
      </c>
      <c r="I71" s="152"/>
      <c r="J71" s="153"/>
      <c r="K71" s="143" t="s">
        <v>431</v>
      </c>
      <c r="L71" s="154"/>
    </row>
    <row r="72" customHeight="1" spans="1:12">
      <c r="A72" s="143">
        <v>24</v>
      </c>
      <c r="B72" s="143" t="s">
        <v>286</v>
      </c>
      <c r="C72" s="143" t="s">
        <v>371</v>
      </c>
      <c r="D72" s="144" t="s">
        <v>372</v>
      </c>
      <c r="E72" s="144">
        <v>120</v>
      </c>
      <c r="F72" s="144">
        <v>128</v>
      </c>
      <c r="G72" s="144"/>
      <c r="H72" s="148">
        <f t="shared" si="2"/>
        <v>128</v>
      </c>
      <c r="I72" s="152"/>
      <c r="J72" s="153"/>
      <c r="K72" s="143" t="s">
        <v>432</v>
      </c>
      <c r="L72" s="154"/>
    </row>
    <row r="73" customHeight="1" spans="1:12">
      <c r="A73" s="143"/>
      <c r="B73" s="143"/>
      <c r="C73" s="143" t="s">
        <v>368</v>
      </c>
      <c r="D73" s="144" t="s">
        <v>372</v>
      </c>
      <c r="E73" s="144">
        <v>309</v>
      </c>
      <c r="F73" s="144">
        <v>289</v>
      </c>
      <c r="G73" s="144"/>
      <c r="H73" s="148">
        <f t="shared" si="2"/>
        <v>289</v>
      </c>
      <c r="I73" s="152"/>
      <c r="J73" s="153"/>
      <c r="K73" s="143" t="s">
        <v>433</v>
      </c>
      <c r="L73" s="154"/>
    </row>
    <row r="74" customHeight="1" spans="1:12">
      <c r="A74" s="143">
        <v>25</v>
      </c>
      <c r="B74" s="143" t="s">
        <v>434</v>
      </c>
      <c r="C74" s="143" t="s">
        <v>371</v>
      </c>
      <c r="D74" s="144" t="s">
        <v>375</v>
      </c>
      <c r="E74" s="144">
        <v>71</v>
      </c>
      <c r="F74" s="144">
        <v>73</v>
      </c>
      <c r="G74" s="144"/>
      <c r="H74" s="148">
        <f t="shared" si="2"/>
        <v>73</v>
      </c>
      <c r="I74" s="152"/>
      <c r="J74" s="153"/>
      <c r="K74" s="143" t="s">
        <v>435</v>
      </c>
      <c r="L74" s="154"/>
    </row>
    <row r="75" customHeight="1" spans="1:12">
      <c r="A75" s="143">
        <v>26</v>
      </c>
      <c r="B75" s="143" t="s">
        <v>263</v>
      </c>
      <c r="C75" s="143" t="s">
        <v>371</v>
      </c>
      <c r="D75" s="144" t="s">
        <v>372</v>
      </c>
      <c r="E75" s="144">
        <v>96</v>
      </c>
      <c r="F75" s="144">
        <v>96</v>
      </c>
      <c r="G75" s="144"/>
      <c r="H75" s="148">
        <f t="shared" si="2"/>
        <v>96</v>
      </c>
      <c r="I75" s="152"/>
      <c r="J75" s="153"/>
      <c r="K75" s="143" t="s">
        <v>436</v>
      </c>
      <c r="L75" s="154"/>
    </row>
    <row r="76" customHeight="1" spans="1:12">
      <c r="A76" s="143">
        <v>27</v>
      </c>
      <c r="B76" s="143" t="s">
        <v>437</v>
      </c>
      <c r="C76" s="143" t="s">
        <v>407</v>
      </c>
      <c r="D76" s="144" t="s">
        <v>369</v>
      </c>
      <c r="E76" s="144">
        <v>17</v>
      </c>
      <c r="F76" s="144">
        <v>17</v>
      </c>
      <c r="G76" s="144"/>
      <c r="H76" s="148">
        <f t="shared" si="2"/>
        <v>17</v>
      </c>
      <c r="I76" s="152"/>
      <c r="J76" s="153"/>
      <c r="K76" s="143" t="s">
        <v>438</v>
      </c>
      <c r="L76" s="154"/>
    </row>
    <row r="77" customHeight="1" spans="1:12">
      <c r="A77" s="143">
        <v>28</v>
      </c>
      <c r="B77" s="143" t="s">
        <v>439</v>
      </c>
      <c r="C77" s="143" t="s">
        <v>371</v>
      </c>
      <c r="D77" s="144" t="s">
        <v>372</v>
      </c>
      <c r="E77" s="144">
        <v>31</v>
      </c>
      <c r="F77" s="144">
        <v>44</v>
      </c>
      <c r="G77" s="144"/>
      <c r="H77" s="148">
        <f t="shared" ref="H77:H108" si="3">F77+G77</f>
        <v>44</v>
      </c>
      <c r="I77" s="152"/>
      <c r="J77" s="153"/>
      <c r="K77" s="143" t="s">
        <v>440</v>
      </c>
      <c r="L77" s="154"/>
    </row>
    <row r="78" customHeight="1" spans="1:12">
      <c r="A78" s="143">
        <v>29</v>
      </c>
      <c r="B78" s="143" t="s">
        <v>441</v>
      </c>
      <c r="C78" s="143" t="s">
        <v>371</v>
      </c>
      <c r="D78" s="144" t="s">
        <v>372</v>
      </c>
      <c r="E78" s="144">
        <v>66</v>
      </c>
      <c r="F78" s="144">
        <v>66</v>
      </c>
      <c r="G78" s="144"/>
      <c r="H78" s="148">
        <f t="shared" si="3"/>
        <v>66</v>
      </c>
      <c r="I78" s="152"/>
      <c r="J78" s="153"/>
      <c r="K78" s="143" t="s">
        <v>442</v>
      </c>
      <c r="L78" s="154"/>
    </row>
    <row r="79" customHeight="1" spans="1:12">
      <c r="A79" s="143">
        <v>30</v>
      </c>
      <c r="B79" s="143" t="s">
        <v>443</v>
      </c>
      <c r="C79" s="143" t="s">
        <v>444</v>
      </c>
      <c r="D79" s="144" t="s">
        <v>372</v>
      </c>
      <c r="E79" s="144">
        <v>10</v>
      </c>
      <c r="F79" s="144">
        <v>10</v>
      </c>
      <c r="G79" s="144"/>
      <c r="H79" s="148">
        <f t="shared" si="3"/>
        <v>10</v>
      </c>
      <c r="I79" s="152"/>
      <c r="J79" s="153"/>
      <c r="K79" s="143" t="s">
        <v>438</v>
      </c>
      <c r="L79" s="154"/>
    </row>
    <row r="80" customHeight="1" spans="1:12">
      <c r="A80" s="143"/>
      <c r="B80" s="143"/>
      <c r="C80" s="143" t="s">
        <v>368</v>
      </c>
      <c r="D80" s="144" t="s">
        <v>372</v>
      </c>
      <c r="E80" s="144">
        <v>26</v>
      </c>
      <c r="F80" s="144">
        <v>26</v>
      </c>
      <c r="G80" s="144"/>
      <c r="H80" s="148">
        <f t="shared" si="3"/>
        <v>26</v>
      </c>
      <c r="I80" s="152"/>
      <c r="J80" s="153"/>
      <c r="K80" s="143"/>
      <c r="L80" s="154"/>
    </row>
    <row r="81" customHeight="1" spans="1:12">
      <c r="A81" s="143">
        <v>31</v>
      </c>
      <c r="B81" s="143" t="s">
        <v>266</v>
      </c>
      <c r="C81" s="143" t="s">
        <v>371</v>
      </c>
      <c r="D81" s="144" t="s">
        <v>372</v>
      </c>
      <c r="E81" s="144">
        <v>431</v>
      </c>
      <c r="F81" s="144">
        <v>520</v>
      </c>
      <c r="G81" s="144"/>
      <c r="H81" s="148">
        <f t="shared" si="3"/>
        <v>520</v>
      </c>
      <c r="I81" s="152"/>
      <c r="J81" s="153"/>
      <c r="K81" s="143" t="s">
        <v>445</v>
      </c>
      <c r="L81" s="154"/>
    </row>
    <row r="82" customHeight="1" spans="1:12">
      <c r="A82" s="143"/>
      <c r="B82" s="143"/>
      <c r="C82" s="143" t="s">
        <v>368</v>
      </c>
      <c r="D82" s="144"/>
      <c r="E82" s="144">
        <v>129</v>
      </c>
      <c r="F82" s="144">
        <v>126</v>
      </c>
      <c r="G82" s="144"/>
      <c r="H82" s="148">
        <f t="shared" si="3"/>
        <v>126</v>
      </c>
      <c r="I82" s="152"/>
      <c r="J82" s="153"/>
      <c r="K82" s="143"/>
      <c r="L82" s="154"/>
    </row>
    <row r="83" customHeight="1" spans="1:12">
      <c r="A83" s="143">
        <v>32</v>
      </c>
      <c r="B83" s="143" t="s">
        <v>446</v>
      </c>
      <c r="C83" s="143" t="s">
        <v>371</v>
      </c>
      <c r="D83" s="144" t="s">
        <v>372</v>
      </c>
      <c r="E83" s="144">
        <v>86</v>
      </c>
      <c r="F83" s="144">
        <v>83</v>
      </c>
      <c r="G83" s="144"/>
      <c r="H83" s="148">
        <f t="shared" si="3"/>
        <v>83</v>
      </c>
      <c r="I83" s="152"/>
      <c r="J83" s="153"/>
      <c r="K83" s="143" t="s">
        <v>447</v>
      </c>
      <c r="L83" s="154"/>
    </row>
    <row r="84" customHeight="1" spans="1:12">
      <c r="A84" s="143"/>
      <c r="B84" s="143"/>
      <c r="C84" s="143" t="s">
        <v>368</v>
      </c>
      <c r="D84" s="144"/>
      <c r="E84" s="144">
        <v>33</v>
      </c>
      <c r="F84" s="144">
        <v>28</v>
      </c>
      <c r="G84" s="144"/>
      <c r="H84" s="148">
        <f t="shared" si="3"/>
        <v>28</v>
      </c>
      <c r="I84" s="152"/>
      <c r="J84" s="153"/>
      <c r="K84" s="143"/>
      <c r="L84" s="154"/>
    </row>
    <row r="85" customHeight="1" spans="1:12">
      <c r="A85" s="143">
        <v>33</v>
      </c>
      <c r="B85" s="143" t="s">
        <v>274</v>
      </c>
      <c r="C85" s="143" t="s">
        <v>448</v>
      </c>
      <c r="D85" s="144" t="s">
        <v>372</v>
      </c>
      <c r="E85" s="144">
        <v>84</v>
      </c>
      <c r="F85" s="144">
        <v>85</v>
      </c>
      <c r="G85" s="144"/>
      <c r="H85" s="148">
        <f t="shared" si="3"/>
        <v>85</v>
      </c>
      <c r="I85" s="152"/>
      <c r="J85" s="153"/>
      <c r="K85" s="143" t="s">
        <v>449</v>
      </c>
      <c r="L85" s="154"/>
    </row>
    <row r="86" customHeight="1" spans="1:12">
      <c r="A86" s="143"/>
      <c r="B86" s="143"/>
      <c r="C86" s="143" t="s">
        <v>368</v>
      </c>
      <c r="D86" s="144"/>
      <c r="E86" s="144">
        <v>23</v>
      </c>
      <c r="F86" s="144">
        <v>57</v>
      </c>
      <c r="G86" s="144"/>
      <c r="H86" s="148">
        <f t="shared" si="3"/>
        <v>57</v>
      </c>
      <c r="I86" s="152"/>
      <c r="J86" s="153"/>
      <c r="K86" s="143"/>
      <c r="L86" s="154"/>
    </row>
    <row r="87" customHeight="1" spans="1:12">
      <c r="A87" s="143"/>
      <c r="B87" s="143"/>
      <c r="C87" s="143" t="s">
        <v>371</v>
      </c>
      <c r="D87" s="144"/>
      <c r="E87" s="144">
        <v>1</v>
      </c>
      <c r="F87" s="144">
        <v>1</v>
      </c>
      <c r="G87" s="144"/>
      <c r="H87" s="148">
        <f t="shared" si="3"/>
        <v>1</v>
      </c>
      <c r="I87" s="152"/>
      <c r="J87" s="153"/>
      <c r="K87" s="143"/>
      <c r="L87" s="154"/>
    </row>
    <row r="88" customHeight="1" spans="1:12">
      <c r="A88" s="143"/>
      <c r="B88" s="143"/>
      <c r="C88" s="143" t="s">
        <v>450</v>
      </c>
      <c r="D88" s="144"/>
      <c r="E88" s="144">
        <v>13</v>
      </c>
      <c r="F88" s="144">
        <v>17</v>
      </c>
      <c r="G88" s="144"/>
      <c r="H88" s="148">
        <f t="shared" si="3"/>
        <v>17</v>
      </c>
      <c r="I88" s="152"/>
      <c r="J88" s="153"/>
      <c r="K88" s="143"/>
      <c r="L88" s="154"/>
    </row>
    <row r="89" customHeight="1" spans="1:12">
      <c r="A89" s="143"/>
      <c r="B89" s="143"/>
      <c r="C89" s="143" t="s">
        <v>444</v>
      </c>
      <c r="D89" s="144"/>
      <c r="E89" s="144">
        <v>118</v>
      </c>
      <c r="F89" s="144">
        <v>86</v>
      </c>
      <c r="G89" s="144"/>
      <c r="H89" s="148">
        <f t="shared" si="3"/>
        <v>86</v>
      </c>
      <c r="I89" s="152"/>
      <c r="J89" s="153"/>
      <c r="K89" s="143"/>
      <c r="L89" s="154"/>
    </row>
    <row r="90" customHeight="1" spans="1:12">
      <c r="A90" s="143"/>
      <c r="B90" s="143"/>
      <c r="C90" s="143" t="s">
        <v>451</v>
      </c>
      <c r="D90" s="144"/>
      <c r="E90" s="144">
        <v>1</v>
      </c>
      <c r="F90" s="144">
        <v>1</v>
      </c>
      <c r="G90" s="144"/>
      <c r="H90" s="148">
        <f t="shared" si="3"/>
        <v>1</v>
      </c>
      <c r="I90" s="152"/>
      <c r="J90" s="153"/>
      <c r="K90" s="143"/>
      <c r="L90" s="154"/>
    </row>
    <row r="91" customHeight="1" spans="1:12">
      <c r="A91" s="143"/>
      <c r="B91" s="143"/>
      <c r="C91" s="143" t="s">
        <v>452</v>
      </c>
      <c r="D91" s="144"/>
      <c r="E91" s="144">
        <v>8</v>
      </c>
      <c r="F91" s="144">
        <v>8</v>
      </c>
      <c r="G91" s="144"/>
      <c r="H91" s="148">
        <f t="shared" si="3"/>
        <v>8</v>
      </c>
      <c r="I91" s="152"/>
      <c r="J91" s="153"/>
      <c r="K91" s="143"/>
      <c r="L91" s="154"/>
    </row>
    <row r="92" customHeight="1" spans="1:12">
      <c r="A92" s="143">
        <v>34</v>
      </c>
      <c r="B92" s="143" t="s">
        <v>453</v>
      </c>
      <c r="C92" s="143" t="s">
        <v>454</v>
      </c>
      <c r="D92" s="144" t="s">
        <v>372</v>
      </c>
      <c r="E92" s="144">
        <v>18</v>
      </c>
      <c r="F92" s="144">
        <v>18</v>
      </c>
      <c r="G92" s="144"/>
      <c r="H92" s="148">
        <f t="shared" si="3"/>
        <v>18</v>
      </c>
      <c r="I92" s="152"/>
      <c r="J92" s="153"/>
      <c r="K92" s="143"/>
      <c r="L92" s="154"/>
    </row>
    <row r="93" customHeight="1" spans="1:12">
      <c r="A93" s="143">
        <v>35</v>
      </c>
      <c r="B93" s="143" t="s">
        <v>455</v>
      </c>
      <c r="C93" s="143" t="s">
        <v>371</v>
      </c>
      <c r="D93" s="144" t="s">
        <v>372</v>
      </c>
      <c r="E93" s="144">
        <v>11</v>
      </c>
      <c r="F93" s="144">
        <v>18</v>
      </c>
      <c r="G93" s="144"/>
      <c r="H93" s="148">
        <f t="shared" si="3"/>
        <v>18</v>
      </c>
      <c r="I93" s="152"/>
      <c r="J93" s="153"/>
      <c r="K93" s="143" t="s">
        <v>456</v>
      </c>
      <c r="L93" s="154"/>
    </row>
    <row r="94" customHeight="1" spans="1:12">
      <c r="A94" s="143"/>
      <c r="B94" s="143"/>
      <c r="C94" s="143" t="s">
        <v>457</v>
      </c>
      <c r="D94" s="144"/>
      <c r="E94" s="144">
        <v>3</v>
      </c>
      <c r="F94" s="144">
        <v>2</v>
      </c>
      <c r="G94" s="144"/>
      <c r="H94" s="148">
        <f t="shared" si="3"/>
        <v>2</v>
      </c>
      <c r="I94" s="152"/>
      <c r="J94" s="153"/>
      <c r="K94" s="143"/>
      <c r="L94" s="154"/>
    </row>
    <row r="95" customHeight="1" spans="1:12">
      <c r="A95" s="143">
        <v>36</v>
      </c>
      <c r="B95" s="143" t="s">
        <v>458</v>
      </c>
      <c r="C95" s="143" t="s">
        <v>454</v>
      </c>
      <c r="D95" s="144" t="s">
        <v>372</v>
      </c>
      <c r="E95" s="144">
        <v>10</v>
      </c>
      <c r="F95" s="144">
        <v>22</v>
      </c>
      <c r="G95" s="144"/>
      <c r="H95" s="148">
        <f t="shared" si="3"/>
        <v>22</v>
      </c>
      <c r="I95" s="152"/>
      <c r="J95" s="153"/>
      <c r="K95" s="143"/>
      <c r="L95" s="154"/>
    </row>
    <row r="96" customHeight="1" spans="1:12">
      <c r="A96" s="143"/>
      <c r="B96" s="143"/>
      <c r="C96" s="143" t="s">
        <v>397</v>
      </c>
      <c r="D96" s="144"/>
      <c r="E96" s="144">
        <v>10</v>
      </c>
      <c r="F96" s="144">
        <v>22</v>
      </c>
      <c r="G96" s="144"/>
      <c r="H96" s="148">
        <f t="shared" si="3"/>
        <v>22</v>
      </c>
      <c r="I96" s="152"/>
      <c r="J96" s="153"/>
      <c r="K96" s="143"/>
      <c r="L96" s="154"/>
    </row>
    <row r="97" customHeight="1" spans="1:12">
      <c r="A97" s="143"/>
      <c r="B97" s="143"/>
      <c r="C97" s="143" t="s">
        <v>413</v>
      </c>
      <c r="D97" s="144"/>
      <c r="E97" s="144">
        <v>5</v>
      </c>
      <c r="F97" s="144">
        <v>5</v>
      </c>
      <c r="G97" s="144"/>
      <c r="H97" s="148">
        <f t="shared" si="3"/>
        <v>5</v>
      </c>
      <c r="I97" s="152"/>
      <c r="J97" s="153"/>
      <c r="K97" s="143"/>
      <c r="L97" s="154"/>
    </row>
    <row r="98" customHeight="1" spans="1:12">
      <c r="A98" s="143">
        <v>37</v>
      </c>
      <c r="B98" s="143" t="s">
        <v>154</v>
      </c>
      <c r="C98" s="143" t="s">
        <v>371</v>
      </c>
      <c r="D98" s="144" t="s">
        <v>372</v>
      </c>
      <c r="E98" s="144">
        <v>231</v>
      </c>
      <c r="F98" s="144">
        <v>168</v>
      </c>
      <c r="G98" s="144"/>
      <c r="H98" s="148">
        <f t="shared" si="3"/>
        <v>168</v>
      </c>
      <c r="I98" s="152"/>
      <c r="J98" s="153"/>
      <c r="K98" s="143" t="s">
        <v>459</v>
      </c>
      <c r="L98" s="154"/>
    </row>
    <row r="99" customHeight="1" spans="1:12">
      <c r="A99" s="143"/>
      <c r="B99" s="143"/>
      <c r="C99" s="143" t="s">
        <v>444</v>
      </c>
      <c r="D99" s="144"/>
      <c r="E99" s="144">
        <v>2</v>
      </c>
      <c r="F99" s="144">
        <v>2</v>
      </c>
      <c r="G99" s="144"/>
      <c r="H99" s="148">
        <f t="shared" si="3"/>
        <v>2</v>
      </c>
      <c r="I99" s="152"/>
      <c r="J99" s="153"/>
      <c r="K99" s="143"/>
      <c r="L99" s="154"/>
    </row>
    <row r="100" customHeight="1" spans="1:12">
      <c r="A100" s="143"/>
      <c r="B100" s="143"/>
      <c r="C100" s="143" t="s">
        <v>450</v>
      </c>
      <c r="D100" s="144" t="s">
        <v>372</v>
      </c>
      <c r="E100" s="144">
        <v>56</v>
      </c>
      <c r="F100" s="144">
        <v>25</v>
      </c>
      <c r="G100" s="144"/>
      <c r="H100" s="148">
        <f t="shared" si="3"/>
        <v>25</v>
      </c>
      <c r="I100" s="152"/>
      <c r="J100" s="153"/>
      <c r="K100" s="143" t="s">
        <v>460</v>
      </c>
      <c r="L100" s="154"/>
    </row>
    <row r="101" customHeight="1" spans="1:12">
      <c r="A101" s="143"/>
      <c r="B101" s="143"/>
      <c r="C101" s="143" t="s">
        <v>413</v>
      </c>
      <c r="D101" s="144" t="s">
        <v>369</v>
      </c>
      <c r="E101" s="144">
        <v>6</v>
      </c>
      <c r="F101" s="144">
        <v>6</v>
      </c>
      <c r="G101" s="144"/>
      <c r="H101" s="148">
        <f t="shared" si="3"/>
        <v>6</v>
      </c>
      <c r="I101" s="152"/>
      <c r="J101" s="153"/>
      <c r="K101" s="143"/>
      <c r="L101" s="154"/>
    </row>
    <row r="102" customHeight="1" spans="1:12">
      <c r="A102" s="143">
        <v>38</v>
      </c>
      <c r="B102" s="143" t="s">
        <v>461</v>
      </c>
      <c r="C102" s="143" t="s">
        <v>450</v>
      </c>
      <c r="D102" s="144" t="s">
        <v>462</v>
      </c>
      <c r="E102" s="144">
        <v>9</v>
      </c>
      <c r="F102" s="144">
        <v>9</v>
      </c>
      <c r="G102" s="144"/>
      <c r="H102" s="148">
        <f t="shared" si="3"/>
        <v>9</v>
      </c>
      <c r="I102" s="152"/>
      <c r="J102" s="153"/>
      <c r="K102" s="143" t="s">
        <v>463</v>
      </c>
      <c r="L102" s="154"/>
    </row>
    <row r="103" customHeight="1" spans="1:12">
      <c r="A103" s="143">
        <v>39</v>
      </c>
      <c r="B103" s="143" t="s">
        <v>144</v>
      </c>
      <c r="C103" s="143" t="s">
        <v>371</v>
      </c>
      <c r="D103" s="144" t="s">
        <v>375</v>
      </c>
      <c r="E103" s="144">
        <v>113</v>
      </c>
      <c r="F103" s="144">
        <v>111</v>
      </c>
      <c r="G103" s="144"/>
      <c r="H103" s="148">
        <f t="shared" si="3"/>
        <v>111</v>
      </c>
      <c r="I103" s="152"/>
      <c r="J103" s="153"/>
      <c r="K103" s="143" t="s">
        <v>464</v>
      </c>
      <c r="L103" s="154"/>
    </row>
    <row r="104" customHeight="1" spans="1:12">
      <c r="A104" s="143">
        <v>40</v>
      </c>
      <c r="B104" s="143" t="s">
        <v>465</v>
      </c>
      <c r="C104" s="143" t="s">
        <v>371</v>
      </c>
      <c r="D104" s="144" t="s">
        <v>369</v>
      </c>
      <c r="E104" s="144">
        <v>97</v>
      </c>
      <c r="F104" s="144">
        <v>194</v>
      </c>
      <c r="G104" s="144"/>
      <c r="H104" s="148">
        <f t="shared" si="3"/>
        <v>194</v>
      </c>
      <c r="I104" s="152"/>
      <c r="J104" s="153"/>
      <c r="K104" s="143" t="s">
        <v>466</v>
      </c>
      <c r="L104" s="154"/>
    </row>
    <row r="105" customHeight="1" spans="1:12">
      <c r="A105" s="143">
        <v>41</v>
      </c>
      <c r="B105" s="143" t="s">
        <v>157</v>
      </c>
      <c r="C105" s="143" t="s">
        <v>368</v>
      </c>
      <c r="D105" s="144" t="s">
        <v>372</v>
      </c>
      <c r="E105" s="144">
        <v>403</v>
      </c>
      <c r="F105" s="144">
        <v>306</v>
      </c>
      <c r="G105" s="144"/>
      <c r="H105" s="148">
        <f t="shared" si="3"/>
        <v>306</v>
      </c>
      <c r="I105" s="152"/>
      <c r="J105" s="153"/>
      <c r="K105" s="143" t="s">
        <v>467</v>
      </c>
      <c r="L105" s="154"/>
    </row>
    <row r="106" customHeight="1" spans="1:12">
      <c r="A106" s="143"/>
      <c r="B106" s="143"/>
      <c r="C106" s="143" t="s">
        <v>371</v>
      </c>
      <c r="D106" s="144" t="s">
        <v>369</v>
      </c>
      <c r="E106" s="144">
        <v>44</v>
      </c>
      <c r="F106" s="144">
        <v>48</v>
      </c>
      <c r="G106" s="144"/>
      <c r="H106" s="148">
        <f t="shared" si="3"/>
        <v>48</v>
      </c>
      <c r="I106" s="152"/>
      <c r="J106" s="153"/>
      <c r="K106" s="143"/>
      <c r="L106" s="154"/>
    </row>
    <row r="107" customHeight="1" spans="1:12">
      <c r="A107" s="143"/>
      <c r="B107" s="143"/>
      <c r="C107" s="143" t="s">
        <v>376</v>
      </c>
      <c r="D107" s="144" t="s">
        <v>369</v>
      </c>
      <c r="E107" s="144">
        <v>619</v>
      </c>
      <c r="F107" s="144">
        <v>619</v>
      </c>
      <c r="G107" s="144">
        <v>-38</v>
      </c>
      <c r="H107" s="148">
        <f t="shared" si="3"/>
        <v>581</v>
      </c>
      <c r="I107" s="152"/>
      <c r="J107" s="153"/>
      <c r="K107" s="143"/>
      <c r="L107" s="143" t="s">
        <v>383</v>
      </c>
    </row>
    <row r="108" customHeight="1" spans="1:12">
      <c r="A108" s="143">
        <v>42</v>
      </c>
      <c r="B108" s="143" t="s">
        <v>468</v>
      </c>
      <c r="C108" s="143" t="s">
        <v>371</v>
      </c>
      <c r="D108" s="144" t="s">
        <v>375</v>
      </c>
      <c r="E108" s="144">
        <v>823</v>
      </c>
      <c r="F108" s="144">
        <v>848</v>
      </c>
      <c r="G108" s="144"/>
      <c r="H108" s="148">
        <f t="shared" si="3"/>
        <v>848</v>
      </c>
      <c r="I108" s="152"/>
      <c r="J108" s="153"/>
      <c r="K108" s="143" t="s">
        <v>469</v>
      </c>
      <c r="L108" s="154"/>
    </row>
    <row r="109" customHeight="1" spans="1:12">
      <c r="A109" s="143"/>
      <c r="B109" s="143"/>
      <c r="C109" s="143" t="s">
        <v>390</v>
      </c>
      <c r="D109" s="144" t="s">
        <v>369</v>
      </c>
      <c r="E109" s="144">
        <v>200</v>
      </c>
      <c r="F109" s="144">
        <v>335</v>
      </c>
      <c r="G109" s="144"/>
      <c r="H109" s="148">
        <f t="shared" ref="H109:H154" si="4">F109+G109</f>
        <v>335</v>
      </c>
      <c r="I109" s="152"/>
      <c r="J109" s="153"/>
      <c r="K109" s="143"/>
      <c r="L109" s="154"/>
    </row>
    <row r="110" customHeight="1" spans="1:12">
      <c r="A110" s="143"/>
      <c r="B110" s="143"/>
      <c r="C110" s="143" t="s">
        <v>470</v>
      </c>
      <c r="D110" s="144" t="s">
        <v>375</v>
      </c>
      <c r="E110" s="144">
        <v>823</v>
      </c>
      <c r="F110" s="144">
        <v>172</v>
      </c>
      <c r="G110" s="144"/>
      <c r="H110" s="148">
        <f t="shared" si="4"/>
        <v>172</v>
      </c>
      <c r="I110" s="152"/>
      <c r="J110" s="153"/>
      <c r="K110" s="143"/>
      <c r="L110" s="154"/>
    </row>
    <row r="111" customHeight="1" spans="1:12">
      <c r="A111" s="143">
        <v>43</v>
      </c>
      <c r="B111" s="143" t="s">
        <v>183</v>
      </c>
      <c r="C111" s="143" t="s">
        <v>368</v>
      </c>
      <c r="D111" s="144" t="s">
        <v>372</v>
      </c>
      <c r="E111" s="144">
        <v>865</v>
      </c>
      <c r="F111" s="144">
        <v>856</v>
      </c>
      <c r="G111" s="144">
        <v>-10</v>
      </c>
      <c r="H111" s="148">
        <f t="shared" si="4"/>
        <v>846</v>
      </c>
      <c r="I111" s="152"/>
      <c r="J111" s="153"/>
      <c r="K111" s="143" t="s">
        <v>471</v>
      </c>
      <c r="L111" s="143" t="s">
        <v>472</v>
      </c>
    </row>
    <row r="112" customHeight="1" spans="1:12">
      <c r="A112" s="143"/>
      <c r="B112" s="143"/>
      <c r="C112" s="143" t="s">
        <v>371</v>
      </c>
      <c r="D112" s="144" t="s">
        <v>473</v>
      </c>
      <c r="E112" s="144">
        <v>3</v>
      </c>
      <c r="F112" s="144">
        <v>15</v>
      </c>
      <c r="G112" s="144"/>
      <c r="H112" s="148">
        <f t="shared" si="4"/>
        <v>15</v>
      </c>
      <c r="I112" s="152"/>
      <c r="J112" s="153"/>
      <c r="K112" s="143" t="s">
        <v>474</v>
      </c>
      <c r="L112" s="154"/>
    </row>
    <row r="113" customHeight="1" spans="1:12">
      <c r="A113" s="143">
        <v>44</v>
      </c>
      <c r="B113" s="143" t="s">
        <v>282</v>
      </c>
      <c r="C113" s="143" t="s">
        <v>371</v>
      </c>
      <c r="D113" s="144" t="s">
        <v>372</v>
      </c>
      <c r="E113" s="144">
        <v>373</v>
      </c>
      <c r="F113" s="144">
        <v>379</v>
      </c>
      <c r="G113" s="144">
        <v>-6</v>
      </c>
      <c r="H113" s="148">
        <f t="shared" si="4"/>
        <v>373</v>
      </c>
      <c r="I113" s="152"/>
      <c r="J113" s="153"/>
      <c r="K113" s="143" t="s">
        <v>475</v>
      </c>
      <c r="L113" s="143" t="s">
        <v>476</v>
      </c>
    </row>
    <row r="114" customHeight="1" spans="1:12">
      <c r="A114" s="143">
        <v>45</v>
      </c>
      <c r="B114" s="143" t="s">
        <v>169</v>
      </c>
      <c r="C114" s="143" t="s">
        <v>371</v>
      </c>
      <c r="D114" s="144" t="s">
        <v>369</v>
      </c>
      <c r="E114" s="144">
        <v>269</v>
      </c>
      <c r="F114" s="144">
        <v>270</v>
      </c>
      <c r="G114" s="144"/>
      <c r="H114" s="148">
        <f t="shared" si="4"/>
        <v>270</v>
      </c>
      <c r="I114" s="152"/>
      <c r="J114" s="153"/>
      <c r="K114" s="143" t="s">
        <v>477</v>
      </c>
      <c r="L114" s="154"/>
    </row>
    <row r="115" customHeight="1" spans="1:12">
      <c r="A115" s="143">
        <v>46</v>
      </c>
      <c r="B115" s="143" t="s">
        <v>478</v>
      </c>
      <c r="C115" s="143" t="s">
        <v>371</v>
      </c>
      <c r="D115" s="144" t="s">
        <v>372</v>
      </c>
      <c r="E115" s="144">
        <v>347</v>
      </c>
      <c r="F115" s="144">
        <v>365</v>
      </c>
      <c r="G115" s="144"/>
      <c r="H115" s="148">
        <f t="shared" si="4"/>
        <v>365</v>
      </c>
      <c r="I115" s="152"/>
      <c r="J115" s="153"/>
      <c r="K115" s="143" t="s">
        <v>479</v>
      </c>
      <c r="L115" s="154"/>
    </row>
    <row r="116" customHeight="1" spans="1:12">
      <c r="A116" s="143">
        <v>47</v>
      </c>
      <c r="B116" s="143" t="s">
        <v>480</v>
      </c>
      <c r="C116" s="143" t="s">
        <v>371</v>
      </c>
      <c r="D116" s="144" t="s">
        <v>369</v>
      </c>
      <c r="E116" s="144">
        <v>129</v>
      </c>
      <c r="F116" s="144">
        <v>129</v>
      </c>
      <c r="G116" s="144">
        <v>-5</v>
      </c>
      <c r="H116" s="148">
        <f t="shared" si="4"/>
        <v>124</v>
      </c>
      <c r="I116" s="152"/>
      <c r="J116" s="153"/>
      <c r="K116" s="143" t="s">
        <v>481</v>
      </c>
      <c r="L116" s="143" t="s">
        <v>476</v>
      </c>
    </row>
    <row r="117" customHeight="1" spans="1:12">
      <c r="A117" s="143">
        <v>48</v>
      </c>
      <c r="B117" s="143" t="s">
        <v>482</v>
      </c>
      <c r="C117" s="143" t="s">
        <v>452</v>
      </c>
      <c r="D117" s="144" t="s">
        <v>369</v>
      </c>
      <c r="E117" s="144">
        <v>28</v>
      </c>
      <c r="F117" s="144">
        <v>28</v>
      </c>
      <c r="G117" s="144"/>
      <c r="H117" s="148">
        <f t="shared" si="4"/>
        <v>28</v>
      </c>
      <c r="I117" s="152"/>
      <c r="J117" s="153"/>
      <c r="K117" s="143" t="s">
        <v>483</v>
      </c>
      <c r="L117" s="154"/>
    </row>
    <row r="118" customHeight="1" spans="1:12">
      <c r="A118" s="143"/>
      <c r="B118" s="143"/>
      <c r="C118" s="143" t="s">
        <v>451</v>
      </c>
      <c r="D118" s="144"/>
      <c r="E118" s="144">
        <v>2</v>
      </c>
      <c r="F118" s="144">
        <v>2</v>
      </c>
      <c r="G118" s="144"/>
      <c r="H118" s="148">
        <f t="shared" si="4"/>
        <v>2</v>
      </c>
      <c r="I118" s="152"/>
      <c r="J118" s="153"/>
      <c r="K118" s="143"/>
      <c r="L118" s="154"/>
    </row>
    <row r="119" customHeight="1" spans="1:12">
      <c r="A119" s="143">
        <v>49</v>
      </c>
      <c r="B119" s="143" t="s">
        <v>187</v>
      </c>
      <c r="C119" s="143" t="s">
        <v>484</v>
      </c>
      <c r="D119" s="144" t="s">
        <v>369</v>
      </c>
      <c r="E119" s="144">
        <v>128</v>
      </c>
      <c r="F119" s="144">
        <v>188</v>
      </c>
      <c r="G119" s="144">
        <v>-32</v>
      </c>
      <c r="H119" s="148">
        <f t="shared" si="4"/>
        <v>156</v>
      </c>
      <c r="I119" s="152"/>
      <c r="J119" s="153"/>
      <c r="K119" s="143" t="s">
        <v>485</v>
      </c>
      <c r="L119" s="143" t="s">
        <v>486</v>
      </c>
    </row>
    <row r="120" customHeight="1" spans="1:12">
      <c r="A120" s="143"/>
      <c r="B120" s="143"/>
      <c r="C120" s="143" t="s">
        <v>368</v>
      </c>
      <c r="D120" s="144" t="s">
        <v>372</v>
      </c>
      <c r="E120" s="144">
        <v>5</v>
      </c>
      <c r="F120" s="144">
        <v>6</v>
      </c>
      <c r="G120" s="144"/>
      <c r="H120" s="148">
        <f t="shared" si="4"/>
        <v>6</v>
      </c>
      <c r="I120" s="152"/>
      <c r="J120" s="153"/>
      <c r="K120" s="143"/>
      <c r="L120" s="154"/>
    </row>
    <row r="121" customHeight="1" spans="1:12">
      <c r="A121" s="143"/>
      <c r="B121" s="143"/>
      <c r="C121" s="143" t="s">
        <v>371</v>
      </c>
      <c r="D121" s="144" t="s">
        <v>369</v>
      </c>
      <c r="E121" s="144">
        <v>6</v>
      </c>
      <c r="F121" s="144">
        <v>6</v>
      </c>
      <c r="G121" s="144"/>
      <c r="H121" s="148">
        <f t="shared" si="4"/>
        <v>6</v>
      </c>
      <c r="I121" s="152"/>
      <c r="J121" s="153"/>
      <c r="K121" s="143"/>
      <c r="L121" s="154"/>
    </row>
    <row r="122" customHeight="1" spans="1:12">
      <c r="A122" s="143">
        <v>50</v>
      </c>
      <c r="B122" s="143" t="s">
        <v>487</v>
      </c>
      <c r="C122" s="143" t="s">
        <v>403</v>
      </c>
      <c r="D122" s="144" t="s">
        <v>369</v>
      </c>
      <c r="E122" s="144">
        <v>105</v>
      </c>
      <c r="F122" s="144">
        <v>99</v>
      </c>
      <c r="G122" s="144"/>
      <c r="H122" s="148">
        <f t="shared" si="4"/>
        <v>99</v>
      </c>
      <c r="I122" s="152"/>
      <c r="J122" s="153"/>
      <c r="K122" s="143" t="s">
        <v>488</v>
      </c>
      <c r="L122" s="154"/>
    </row>
    <row r="123" customHeight="1" spans="1:12">
      <c r="A123" s="143">
        <v>51</v>
      </c>
      <c r="B123" s="143" t="s">
        <v>489</v>
      </c>
      <c r="C123" s="143" t="s">
        <v>368</v>
      </c>
      <c r="D123" s="144" t="s">
        <v>372</v>
      </c>
      <c r="E123" s="144">
        <v>119</v>
      </c>
      <c r="F123" s="144">
        <v>109</v>
      </c>
      <c r="G123" s="144"/>
      <c r="H123" s="148">
        <f t="shared" si="4"/>
        <v>109</v>
      </c>
      <c r="I123" s="152"/>
      <c r="J123" s="153"/>
      <c r="K123" s="143" t="s">
        <v>490</v>
      </c>
      <c r="L123" s="154"/>
    </row>
    <row r="124" customHeight="1" spans="1:12">
      <c r="A124" s="157">
        <v>52</v>
      </c>
      <c r="B124" s="143" t="s">
        <v>491</v>
      </c>
      <c r="C124" s="143" t="s">
        <v>368</v>
      </c>
      <c r="D124" s="144" t="s">
        <v>372</v>
      </c>
      <c r="E124" s="144">
        <v>7</v>
      </c>
      <c r="F124" s="144">
        <v>6</v>
      </c>
      <c r="G124" s="144"/>
      <c r="H124" s="148">
        <f t="shared" si="4"/>
        <v>6</v>
      </c>
      <c r="I124" s="152"/>
      <c r="J124" s="153"/>
      <c r="K124" s="143" t="s">
        <v>492</v>
      </c>
      <c r="L124" s="154"/>
    </row>
    <row r="125" customHeight="1" spans="1:12">
      <c r="A125" s="158"/>
      <c r="B125" s="143"/>
      <c r="C125" s="143" t="s">
        <v>397</v>
      </c>
      <c r="D125" s="144" t="s">
        <v>369</v>
      </c>
      <c r="E125" s="144">
        <v>59</v>
      </c>
      <c r="F125" s="144">
        <v>59</v>
      </c>
      <c r="G125" s="144"/>
      <c r="H125" s="148">
        <f t="shared" si="4"/>
        <v>59</v>
      </c>
      <c r="I125" s="152"/>
      <c r="J125" s="153"/>
      <c r="K125" s="143"/>
      <c r="L125" s="154"/>
    </row>
    <row r="126" customHeight="1" spans="1:12">
      <c r="A126" s="143">
        <v>53</v>
      </c>
      <c r="B126" s="143" t="s">
        <v>493</v>
      </c>
      <c r="C126" s="143" t="s">
        <v>368</v>
      </c>
      <c r="D126" s="144" t="s">
        <v>372</v>
      </c>
      <c r="E126" s="144">
        <v>7</v>
      </c>
      <c r="F126" s="144">
        <v>7</v>
      </c>
      <c r="G126" s="144"/>
      <c r="H126" s="148">
        <f t="shared" si="4"/>
        <v>7</v>
      </c>
      <c r="I126" s="152"/>
      <c r="J126" s="153"/>
      <c r="K126" s="143" t="s">
        <v>494</v>
      </c>
      <c r="L126" s="154"/>
    </row>
    <row r="127" customHeight="1" spans="1:12">
      <c r="A127" s="143">
        <v>54</v>
      </c>
      <c r="B127" s="143" t="s">
        <v>163</v>
      </c>
      <c r="C127" s="143" t="s">
        <v>371</v>
      </c>
      <c r="D127" s="144" t="s">
        <v>375</v>
      </c>
      <c r="E127" s="144">
        <v>126</v>
      </c>
      <c r="F127" s="144">
        <v>121</v>
      </c>
      <c r="G127" s="144"/>
      <c r="H127" s="148">
        <f t="shared" si="4"/>
        <v>121</v>
      </c>
      <c r="I127" s="152"/>
      <c r="J127" s="153"/>
      <c r="K127" s="143" t="s">
        <v>495</v>
      </c>
      <c r="L127" s="154"/>
    </row>
    <row r="128" customHeight="1" spans="1:12">
      <c r="A128" s="143"/>
      <c r="B128" s="143"/>
      <c r="C128" s="143" t="s">
        <v>496</v>
      </c>
      <c r="D128" s="144" t="s">
        <v>375</v>
      </c>
      <c r="E128" s="144">
        <v>26</v>
      </c>
      <c r="F128" s="144">
        <v>25</v>
      </c>
      <c r="G128" s="144"/>
      <c r="H128" s="148">
        <f t="shared" si="4"/>
        <v>25</v>
      </c>
      <c r="I128" s="152"/>
      <c r="J128" s="153"/>
      <c r="K128" s="143"/>
      <c r="L128" s="154"/>
    </row>
    <row r="129" customHeight="1" spans="1:12">
      <c r="A129" s="143"/>
      <c r="B129" s="143"/>
      <c r="C129" s="143" t="s">
        <v>371</v>
      </c>
      <c r="D129" s="144" t="s">
        <v>375</v>
      </c>
      <c r="E129" s="144">
        <v>115</v>
      </c>
      <c r="F129" s="144">
        <v>84</v>
      </c>
      <c r="G129" s="144"/>
      <c r="H129" s="148">
        <f t="shared" si="4"/>
        <v>84</v>
      </c>
      <c r="I129" s="152"/>
      <c r="J129" s="153"/>
      <c r="K129" s="143" t="s">
        <v>497</v>
      </c>
      <c r="L129" s="154"/>
    </row>
    <row r="130" customHeight="1" spans="1:12">
      <c r="A130" s="143"/>
      <c r="B130" s="143"/>
      <c r="C130" s="143" t="s">
        <v>496</v>
      </c>
      <c r="D130" s="144" t="s">
        <v>375</v>
      </c>
      <c r="E130" s="144">
        <v>30</v>
      </c>
      <c r="F130" s="144">
        <v>27</v>
      </c>
      <c r="G130" s="144"/>
      <c r="H130" s="148">
        <f t="shared" si="4"/>
        <v>27</v>
      </c>
      <c r="I130" s="152"/>
      <c r="J130" s="153"/>
      <c r="K130" s="143"/>
      <c r="L130" s="154"/>
    </row>
    <row r="131" customHeight="1" spans="1:12">
      <c r="A131" s="143"/>
      <c r="B131" s="143"/>
      <c r="C131" s="143" t="s">
        <v>371</v>
      </c>
      <c r="D131" s="144" t="s">
        <v>369</v>
      </c>
      <c r="E131" s="144">
        <v>181</v>
      </c>
      <c r="F131" s="144">
        <v>126</v>
      </c>
      <c r="G131" s="144"/>
      <c r="H131" s="148">
        <f t="shared" si="4"/>
        <v>126</v>
      </c>
      <c r="I131" s="152"/>
      <c r="J131" s="153"/>
      <c r="K131" s="143" t="s">
        <v>498</v>
      </c>
      <c r="L131" s="154"/>
    </row>
    <row r="132" customHeight="1" spans="1:12">
      <c r="A132" s="143">
        <v>55</v>
      </c>
      <c r="B132" s="143" t="s">
        <v>499</v>
      </c>
      <c r="C132" s="143" t="s">
        <v>500</v>
      </c>
      <c r="D132" s="144" t="s">
        <v>375</v>
      </c>
      <c r="E132" s="144">
        <v>91</v>
      </c>
      <c r="F132" s="144">
        <v>86</v>
      </c>
      <c r="G132" s="144"/>
      <c r="H132" s="148">
        <f t="shared" si="4"/>
        <v>86</v>
      </c>
      <c r="I132" s="152"/>
      <c r="J132" s="153"/>
      <c r="K132" s="143" t="s">
        <v>501</v>
      </c>
      <c r="L132" s="154"/>
    </row>
    <row r="133" customHeight="1" spans="1:12">
      <c r="A133" s="143">
        <v>56</v>
      </c>
      <c r="B133" s="143" t="s">
        <v>258</v>
      </c>
      <c r="C133" s="143" t="s">
        <v>371</v>
      </c>
      <c r="D133" s="144" t="s">
        <v>375</v>
      </c>
      <c r="E133" s="144">
        <v>181</v>
      </c>
      <c r="F133" s="144">
        <v>202</v>
      </c>
      <c r="G133" s="144"/>
      <c r="H133" s="148">
        <f t="shared" si="4"/>
        <v>202</v>
      </c>
      <c r="I133" s="152"/>
      <c r="J133" s="153"/>
      <c r="K133" s="143" t="s">
        <v>502</v>
      </c>
      <c r="L133" s="154"/>
    </row>
    <row r="134" customHeight="1" spans="1:12">
      <c r="A134" s="143"/>
      <c r="B134" s="143"/>
      <c r="C134" s="143" t="s">
        <v>371</v>
      </c>
      <c r="D134" s="144" t="s">
        <v>375</v>
      </c>
      <c r="E134" s="144">
        <v>68</v>
      </c>
      <c r="F134" s="144">
        <v>68</v>
      </c>
      <c r="G134" s="144"/>
      <c r="H134" s="148">
        <f t="shared" si="4"/>
        <v>68</v>
      </c>
      <c r="I134" s="152"/>
      <c r="J134" s="153"/>
      <c r="K134" s="143" t="s">
        <v>503</v>
      </c>
      <c r="L134" s="154"/>
    </row>
    <row r="135" customHeight="1" spans="1:12">
      <c r="A135" s="143">
        <v>57</v>
      </c>
      <c r="B135" s="143" t="s">
        <v>504</v>
      </c>
      <c r="C135" s="143" t="s">
        <v>371</v>
      </c>
      <c r="D135" s="144" t="s">
        <v>369</v>
      </c>
      <c r="E135" s="144">
        <v>53</v>
      </c>
      <c r="F135" s="144">
        <v>53</v>
      </c>
      <c r="G135" s="144"/>
      <c r="H135" s="148">
        <f t="shared" si="4"/>
        <v>53</v>
      </c>
      <c r="I135" s="152"/>
      <c r="J135" s="153"/>
      <c r="K135" s="143" t="s">
        <v>505</v>
      </c>
      <c r="L135" s="154"/>
    </row>
    <row r="136" customHeight="1" spans="1:12">
      <c r="A136" s="143">
        <v>58</v>
      </c>
      <c r="B136" s="143" t="s">
        <v>193</v>
      </c>
      <c r="C136" s="143" t="s">
        <v>506</v>
      </c>
      <c r="D136" s="144" t="s">
        <v>375</v>
      </c>
      <c r="E136" s="144">
        <v>54</v>
      </c>
      <c r="F136" s="144">
        <v>55</v>
      </c>
      <c r="G136" s="144"/>
      <c r="H136" s="148">
        <f t="shared" si="4"/>
        <v>55</v>
      </c>
      <c r="I136" s="152"/>
      <c r="J136" s="153"/>
      <c r="K136" s="143" t="s">
        <v>507</v>
      </c>
      <c r="L136" s="154"/>
    </row>
    <row r="137" customHeight="1" spans="1:12">
      <c r="A137" s="143"/>
      <c r="B137" s="143"/>
      <c r="C137" s="143" t="s">
        <v>390</v>
      </c>
      <c r="D137" s="144"/>
      <c r="E137" s="144">
        <v>23</v>
      </c>
      <c r="F137" s="144">
        <v>23</v>
      </c>
      <c r="G137" s="144"/>
      <c r="H137" s="148">
        <f t="shared" si="4"/>
        <v>23</v>
      </c>
      <c r="I137" s="152"/>
      <c r="J137" s="153"/>
      <c r="K137" s="143"/>
      <c r="L137" s="154"/>
    </row>
    <row r="138" customHeight="1" spans="1:12">
      <c r="A138" s="143">
        <v>59</v>
      </c>
      <c r="B138" s="143" t="s">
        <v>508</v>
      </c>
      <c r="C138" s="143" t="s">
        <v>506</v>
      </c>
      <c r="D138" s="144" t="s">
        <v>375</v>
      </c>
      <c r="E138" s="144">
        <v>61</v>
      </c>
      <c r="F138" s="144">
        <v>61</v>
      </c>
      <c r="G138" s="144"/>
      <c r="H138" s="148">
        <f t="shared" si="4"/>
        <v>61</v>
      </c>
      <c r="I138" s="152"/>
      <c r="J138" s="153"/>
      <c r="K138" s="143" t="s">
        <v>509</v>
      </c>
      <c r="L138" s="154"/>
    </row>
    <row r="139" ht="27" customHeight="1" spans="1:12">
      <c r="A139" s="143">
        <v>60</v>
      </c>
      <c r="B139" s="143" t="s">
        <v>326</v>
      </c>
      <c r="C139" s="143" t="s">
        <v>371</v>
      </c>
      <c r="D139" s="144" t="s">
        <v>372</v>
      </c>
      <c r="E139" s="144">
        <v>359</v>
      </c>
      <c r="F139" s="144">
        <v>359</v>
      </c>
      <c r="G139" s="144">
        <v>-20</v>
      </c>
      <c r="H139" s="148">
        <f t="shared" si="4"/>
        <v>339</v>
      </c>
      <c r="I139" s="152"/>
      <c r="J139" s="153"/>
      <c r="K139" s="143" t="s">
        <v>510</v>
      </c>
      <c r="L139" s="143" t="s">
        <v>476</v>
      </c>
    </row>
    <row r="140" ht="28" customHeight="1" spans="1:12">
      <c r="A140" s="143">
        <v>61</v>
      </c>
      <c r="B140" s="143" t="s">
        <v>222</v>
      </c>
      <c r="C140" s="143" t="s">
        <v>371</v>
      </c>
      <c r="D140" s="144" t="s">
        <v>369</v>
      </c>
      <c r="E140" s="144">
        <v>155</v>
      </c>
      <c r="F140" s="144">
        <v>140</v>
      </c>
      <c r="G140" s="144">
        <v>-7</v>
      </c>
      <c r="H140" s="148">
        <f t="shared" si="4"/>
        <v>133</v>
      </c>
      <c r="I140" s="152"/>
      <c r="J140" s="153"/>
      <c r="K140" s="143" t="s">
        <v>291</v>
      </c>
      <c r="L140" s="143" t="s">
        <v>511</v>
      </c>
    </row>
    <row r="141" customHeight="1" spans="1:12">
      <c r="A141" s="143">
        <v>62</v>
      </c>
      <c r="B141" s="143" t="s">
        <v>232</v>
      </c>
      <c r="C141" s="143" t="s">
        <v>371</v>
      </c>
      <c r="D141" s="144" t="s">
        <v>372</v>
      </c>
      <c r="E141" s="144">
        <v>759</v>
      </c>
      <c r="F141" s="144">
        <v>706</v>
      </c>
      <c r="G141" s="144"/>
      <c r="H141" s="148">
        <f t="shared" si="4"/>
        <v>706</v>
      </c>
      <c r="I141" s="152"/>
      <c r="J141" s="153"/>
      <c r="K141" s="143" t="s">
        <v>512</v>
      </c>
      <c r="L141" s="154"/>
    </row>
    <row r="142" customHeight="1" spans="1:12">
      <c r="A142" s="143"/>
      <c r="B142" s="143"/>
      <c r="C142" s="143" t="s">
        <v>389</v>
      </c>
      <c r="D142" s="144" t="s">
        <v>369</v>
      </c>
      <c r="E142" s="144">
        <v>756</v>
      </c>
      <c r="F142" s="144">
        <v>756</v>
      </c>
      <c r="G142" s="144"/>
      <c r="H142" s="148">
        <f t="shared" si="4"/>
        <v>756</v>
      </c>
      <c r="I142" s="152"/>
      <c r="J142" s="153"/>
      <c r="K142" s="143"/>
      <c r="L142" s="154"/>
    </row>
    <row r="143" customHeight="1" spans="1:12">
      <c r="A143" s="143"/>
      <c r="B143" s="143"/>
      <c r="C143" s="143" t="s">
        <v>371</v>
      </c>
      <c r="D143" s="144" t="s">
        <v>369</v>
      </c>
      <c r="E143" s="144">
        <v>42</v>
      </c>
      <c r="F143" s="144">
        <v>42</v>
      </c>
      <c r="G143" s="144"/>
      <c r="H143" s="148">
        <f t="shared" si="4"/>
        <v>42</v>
      </c>
      <c r="I143" s="152"/>
      <c r="J143" s="153"/>
      <c r="K143" s="143"/>
      <c r="L143" s="154"/>
    </row>
    <row r="144" customHeight="1" spans="1:12">
      <c r="A144" s="143">
        <v>63</v>
      </c>
      <c r="B144" s="143" t="s">
        <v>214</v>
      </c>
      <c r="C144" s="143" t="s">
        <v>371</v>
      </c>
      <c r="D144" s="144" t="s">
        <v>372</v>
      </c>
      <c r="E144" s="144">
        <v>285</v>
      </c>
      <c r="F144" s="144">
        <v>262</v>
      </c>
      <c r="G144" s="144"/>
      <c r="H144" s="148">
        <f t="shared" si="4"/>
        <v>262</v>
      </c>
      <c r="I144" s="152"/>
      <c r="J144" s="153"/>
      <c r="K144" s="143" t="s">
        <v>513</v>
      </c>
      <c r="L144" s="154"/>
    </row>
    <row r="145" customHeight="1" spans="1:12">
      <c r="A145" s="143">
        <v>64</v>
      </c>
      <c r="B145" s="143" t="s">
        <v>229</v>
      </c>
      <c r="C145" s="143" t="s">
        <v>371</v>
      </c>
      <c r="D145" s="144" t="s">
        <v>372</v>
      </c>
      <c r="E145" s="144">
        <v>325</v>
      </c>
      <c r="F145" s="144">
        <v>325</v>
      </c>
      <c r="G145" s="144"/>
      <c r="H145" s="148">
        <f t="shared" si="4"/>
        <v>325</v>
      </c>
      <c r="I145" s="152"/>
      <c r="J145" s="153"/>
      <c r="K145" s="143" t="s">
        <v>231</v>
      </c>
      <c r="L145" s="154"/>
    </row>
    <row r="146" customHeight="1" spans="1:12">
      <c r="A146" s="143"/>
      <c r="B146" s="143"/>
      <c r="C146" s="143" t="s">
        <v>371</v>
      </c>
      <c r="D146" s="144" t="s">
        <v>369</v>
      </c>
      <c r="E146" s="144">
        <v>12</v>
      </c>
      <c r="F146" s="144">
        <v>12</v>
      </c>
      <c r="G146" s="144"/>
      <c r="H146" s="148">
        <f t="shared" si="4"/>
        <v>12</v>
      </c>
      <c r="I146" s="152"/>
      <c r="J146" s="153"/>
      <c r="K146" s="143"/>
      <c r="L146" s="154"/>
    </row>
    <row r="147" customHeight="1" spans="1:12">
      <c r="A147" s="143"/>
      <c r="B147" s="143"/>
      <c r="C147" s="143" t="s">
        <v>514</v>
      </c>
      <c r="D147" s="144" t="s">
        <v>375</v>
      </c>
      <c r="E147" s="144">
        <v>190</v>
      </c>
      <c r="F147" s="144">
        <v>243</v>
      </c>
      <c r="G147" s="144"/>
      <c r="H147" s="148">
        <f t="shared" si="4"/>
        <v>243</v>
      </c>
      <c r="I147" s="152"/>
      <c r="J147" s="153"/>
      <c r="K147" s="143"/>
      <c r="L147" s="154"/>
    </row>
    <row r="148" customHeight="1" spans="1:12">
      <c r="A148" s="143">
        <v>65</v>
      </c>
      <c r="B148" s="143" t="s">
        <v>235</v>
      </c>
      <c r="C148" s="143" t="s">
        <v>371</v>
      </c>
      <c r="D148" s="144" t="s">
        <v>372</v>
      </c>
      <c r="E148" s="144">
        <v>217</v>
      </c>
      <c r="F148" s="144">
        <v>216</v>
      </c>
      <c r="G148" s="144"/>
      <c r="H148" s="148">
        <f t="shared" si="4"/>
        <v>216</v>
      </c>
      <c r="I148" s="152"/>
      <c r="J148" s="153"/>
      <c r="K148" s="143" t="s">
        <v>237</v>
      </c>
      <c r="L148" s="154"/>
    </row>
    <row r="149" customHeight="1" spans="1:12">
      <c r="A149" s="143"/>
      <c r="B149" s="143"/>
      <c r="C149" s="143" t="s">
        <v>428</v>
      </c>
      <c r="D149" s="144" t="s">
        <v>375</v>
      </c>
      <c r="E149" s="144">
        <v>214</v>
      </c>
      <c r="F149" s="144">
        <v>209</v>
      </c>
      <c r="G149" s="144"/>
      <c r="H149" s="148">
        <f t="shared" si="4"/>
        <v>209</v>
      </c>
      <c r="I149" s="152"/>
      <c r="J149" s="153"/>
      <c r="K149" s="143"/>
      <c r="L149" s="154"/>
    </row>
    <row r="150" customHeight="1" spans="1:12">
      <c r="A150" s="143">
        <v>66</v>
      </c>
      <c r="B150" s="143" t="s">
        <v>515</v>
      </c>
      <c r="C150" s="143" t="s">
        <v>371</v>
      </c>
      <c r="D150" s="144" t="s">
        <v>369</v>
      </c>
      <c r="E150" s="144">
        <v>156</v>
      </c>
      <c r="F150" s="144">
        <v>149</v>
      </c>
      <c r="G150" s="144"/>
      <c r="H150" s="148">
        <f t="shared" si="4"/>
        <v>149</v>
      </c>
      <c r="I150" s="152"/>
      <c r="J150" s="153"/>
      <c r="K150" s="143" t="s">
        <v>516</v>
      </c>
      <c r="L150" s="154"/>
    </row>
    <row r="151" customHeight="1" spans="1:12">
      <c r="A151" s="143">
        <v>67</v>
      </c>
      <c r="B151" s="143" t="s">
        <v>209</v>
      </c>
      <c r="C151" s="143" t="s">
        <v>371</v>
      </c>
      <c r="D151" s="144" t="s">
        <v>372</v>
      </c>
      <c r="E151" s="144">
        <v>533</v>
      </c>
      <c r="F151" s="144">
        <v>532</v>
      </c>
      <c r="G151" s="144"/>
      <c r="H151" s="148">
        <f t="shared" si="4"/>
        <v>532</v>
      </c>
      <c r="I151" s="152"/>
      <c r="J151" s="153"/>
      <c r="K151" s="143" t="s">
        <v>517</v>
      </c>
      <c r="L151" s="154"/>
    </row>
    <row r="152" customHeight="1" spans="1:12">
      <c r="A152" s="143"/>
      <c r="B152" s="143"/>
      <c r="C152" s="159" t="s">
        <v>386</v>
      </c>
      <c r="D152" s="144" t="s">
        <v>369</v>
      </c>
      <c r="E152" s="144">
        <v>50</v>
      </c>
      <c r="F152" s="144">
        <v>46</v>
      </c>
      <c r="G152" s="144"/>
      <c r="H152" s="148">
        <f t="shared" si="4"/>
        <v>46</v>
      </c>
      <c r="I152" s="152"/>
      <c r="J152" s="153"/>
      <c r="K152" s="143" t="s">
        <v>518</v>
      </c>
      <c r="L152" s="154"/>
    </row>
    <row r="153" customHeight="1" spans="1:12">
      <c r="A153" s="143"/>
      <c r="B153" s="143"/>
      <c r="C153" s="143" t="s">
        <v>371</v>
      </c>
      <c r="D153" s="144" t="s">
        <v>369</v>
      </c>
      <c r="E153" s="144">
        <v>0</v>
      </c>
      <c r="F153" s="144">
        <v>0</v>
      </c>
      <c r="G153" s="144">
        <v>179</v>
      </c>
      <c r="H153" s="148">
        <f t="shared" si="4"/>
        <v>179</v>
      </c>
      <c r="I153" s="152"/>
      <c r="J153" s="153"/>
      <c r="K153" s="143" t="s">
        <v>519</v>
      </c>
      <c r="L153" s="143" t="s">
        <v>304</v>
      </c>
    </row>
    <row r="154" customHeight="1" spans="1:12">
      <c r="A154" s="143"/>
      <c r="B154" s="143"/>
      <c r="C154" s="143" t="s">
        <v>520</v>
      </c>
      <c r="D154" s="144" t="s">
        <v>369</v>
      </c>
      <c r="E154" s="144">
        <v>0</v>
      </c>
      <c r="F154" s="144">
        <v>0</v>
      </c>
      <c r="G154" s="144">
        <v>69</v>
      </c>
      <c r="H154" s="148">
        <f t="shared" si="4"/>
        <v>69</v>
      </c>
      <c r="I154" s="152"/>
      <c r="J154" s="153"/>
      <c r="K154" s="143" t="s">
        <v>519</v>
      </c>
      <c r="L154" s="143" t="s">
        <v>304</v>
      </c>
    </row>
    <row r="155" customHeight="1" spans="1:12">
      <c r="A155" s="143">
        <v>68</v>
      </c>
      <c r="B155" s="143" t="s">
        <v>521</v>
      </c>
      <c r="C155" s="143" t="s">
        <v>371</v>
      </c>
      <c r="D155" s="144" t="s">
        <v>372</v>
      </c>
      <c r="E155" s="144">
        <v>123</v>
      </c>
      <c r="F155" s="144">
        <v>120</v>
      </c>
      <c r="G155" s="144"/>
      <c r="H155" s="148">
        <f t="shared" ref="H155:H186" si="5">F155+G155</f>
        <v>120</v>
      </c>
      <c r="I155" s="152"/>
      <c r="J155" s="153"/>
      <c r="K155" s="143" t="s">
        <v>522</v>
      </c>
      <c r="L155" s="154"/>
    </row>
    <row r="156" customHeight="1" spans="1:12">
      <c r="A156" s="143">
        <v>69</v>
      </c>
      <c r="B156" s="143" t="s">
        <v>204</v>
      </c>
      <c r="C156" s="143" t="s">
        <v>450</v>
      </c>
      <c r="D156" s="144" t="s">
        <v>372</v>
      </c>
      <c r="E156" s="144">
        <v>112</v>
      </c>
      <c r="F156" s="144">
        <v>82</v>
      </c>
      <c r="G156" s="144"/>
      <c r="H156" s="148">
        <f t="shared" si="5"/>
        <v>82</v>
      </c>
      <c r="I156" s="152"/>
      <c r="J156" s="153"/>
      <c r="K156" s="143" t="s">
        <v>523</v>
      </c>
      <c r="L156" s="154"/>
    </row>
    <row r="157" customHeight="1" spans="1:12">
      <c r="A157" s="143"/>
      <c r="B157" s="143"/>
      <c r="C157" s="143" t="s">
        <v>368</v>
      </c>
      <c r="D157" s="144"/>
      <c r="E157" s="144">
        <v>321</v>
      </c>
      <c r="F157" s="144">
        <v>378</v>
      </c>
      <c r="G157" s="144"/>
      <c r="H157" s="148">
        <f t="shared" si="5"/>
        <v>378</v>
      </c>
      <c r="I157" s="152"/>
      <c r="J157" s="153"/>
      <c r="K157" s="143"/>
      <c r="L157" s="154"/>
    </row>
    <row r="158" customHeight="1" spans="1:12">
      <c r="A158" s="143">
        <v>70</v>
      </c>
      <c r="B158" s="143" t="s">
        <v>218</v>
      </c>
      <c r="C158" s="143" t="s">
        <v>371</v>
      </c>
      <c r="D158" s="144" t="s">
        <v>369</v>
      </c>
      <c r="E158" s="144">
        <v>594</v>
      </c>
      <c r="F158" s="144">
        <v>466</v>
      </c>
      <c r="G158" s="144">
        <v>-44</v>
      </c>
      <c r="H158" s="148">
        <f t="shared" si="5"/>
        <v>422</v>
      </c>
      <c r="I158" s="152"/>
      <c r="J158" s="153"/>
      <c r="K158" s="143" t="s">
        <v>524</v>
      </c>
      <c r="L158" s="143" t="s">
        <v>476</v>
      </c>
    </row>
    <row r="159" customHeight="1" spans="1:12">
      <c r="A159" s="143"/>
      <c r="B159" s="143"/>
      <c r="C159" s="143" t="s">
        <v>428</v>
      </c>
      <c r="D159" s="144" t="s">
        <v>369</v>
      </c>
      <c r="E159" s="144">
        <v>466</v>
      </c>
      <c r="F159" s="144">
        <v>433</v>
      </c>
      <c r="G159" s="144">
        <v>-46</v>
      </c>
      <c r="H159" s="148">
        <f t="shared" si="5"/>
        <v>387</v>
      </c>
      <c r="I159" s="152"/>
      <c r="J159" s="153"/>
      <c r="K159" s="143"/>
      <c r="L159" s="143" t="s">
        <v>476</v>
      </c>
    </row>
    <row r="160" customHeight="1" spans="1:12">
      <c r="A160" s="143"/>
      <c r="B160" s="143"/>
      <c r="C160" s="143" t="s">
        <v>395</v>
      </c>
      <c r="D160" s="144" t="s">
        <v>369</v>
      </c>
      <c r="E160" s="144">
        <v>219</v>
      </c>
      <c r="F160" s="144">
        <v>265</v>
      </c>
      <c r="G160" s="144">
        <v>-21</v>
      </c>
      <c r="H160" s="148">
        <f t="shared" si="5"/>
        <v>244</v>
      </c>
      <c r="I160" s="152"/>
      <c r="J160" s="153"/>
      <c r="K160" s="143"/>
      <c r="L160" s="143" t="s">
        <v>476</v>
      </c>
    </row>
    <row r="161" customHeight="1" spans="1:12">
      <c r="A161" s="143">
        <v>71</v>
      </c>
      <c r="B161" s="143" t="s">
        <v>225</v>
      </c>
      <c r="C161" s="143" t="s">
        <v>525</v>
      </c>
      <c r="D161" s="144" t="s">
        <v>375</v>
      </c>
      <c r="E161" s="144">
        <v>112</v>
      </c>
      <c r="F161" s="144">
        <v>100</v>
      </c>
      <c r="G161" s="144"/>
      <c r="H161" s="148">
        <f t="shared" si="5"/>
        <v>100</v>
      </c>
      <c r="I161" s="152"/>
      <c r="J161" s="153"/>
      <c r="K161" s="143" t="s">
        <v>526</v>
      </c>
      <c r="L161" s="154"/>
    </row>
    <row r="162" customHeight="1" spans="1:12">
      <c r="A162" s="143"/>
      <c r="B162" s="143"/>
      <c r="C162" s="143" t="s">
        <v>527</v>
      </c>
      <c r="D162" s="144" t="s">
        <v>375</v>
      </c>
      <c r="E162" s="144">
        <v>48</v>
      </c>
      <c r="F162" s="144">
        <v>55</v>
      </c>
      <c r="G162" s="144"/>
      <c r="H162" s="148">
        <f t="shared" si="5"/>
        <v>55</v>
      </c>
      <c r="I162" s="152"/>
      <c r="J162" s="153"/>
      <c r="K162" s="143"/>
      <c r="L162" s="154"/>
    </row>
    <row r="163" customHeight="1" spans="1:12">
      <c r="A163" s="143">
        <v>72</v>
      </c>
      <c r="B163" s="143" t="s">
        <v>528</v>
      </c>
      <c r="C163" s="143" t="s">
        <v>371</v>
      </c>
      <c r="D163" s="144" t="s">
        <v>369</v>
      </c>
      <c r="E163" s="144">
        <v>68</v>
      </c>
      <c r="F163" s="144">
        <v>65</v>
      </c>
      <c r="G163" s="144"/>
      <c r="H163" s="148">
        <f t="shared" si="5"/>
        <v>65</v>
      </c>
      <c r="I163" s="152"/>
      <c r="J163" s="153"/>
      <c r="K163" s="143" t="s">
        <v>529</v>
      </c>
      <c r="L163" s="154"/>
    </row>
    <row r="164" customHeight="1" spans="1:12">
      <c r="A164" s="143">
        <v>73</v>
      </c>
      <c r="B164" s="143" t="s">
        <v>196</v>
      </c>
      <c r="C164" s="143" t="s">
        <v>368</v>
      </c>
      <c r="D164" s="144" t="s">
        <v>372</v>
      </c>
      <c r="E164" s="144">
        <v>54</v>
      </c>
      <c r="F164" s="144">
        <v>54</v>
      </c>
      <c r="G164" s="144"/>
      <c r="H164" s="148">
        <f t="shared" si="5"/>
        <v>54</v>
      </c>
      <c r="I164" s="152"/>
      <c r="J164" s="153"/>
      <c r="K164" s="143" t="s">
        <v>530</v>
      </c>
      <c r="L164" s="154"/>
    </row>
    <row r="165" customHeight="1" spans="1:12">
      <c r="A165" s="143"/>
      <c r="B165" s="143"/>
      <c r="C165" s="143" t="s">
        <v>371</v>
      </c>
      <c r="D165" s="144"/>
      <c r="E165" s="144">
        <v>56</v>
      </c>
      <c r="F165" s="144">
        <v>56</v>
      </c>
      <c r="G165" s="144"/>
      <c r="H165" s="148">
        <f t="shared" si="5"/>
        <v>56</v>
      </c>
      <c r="I165" s="152"/>
      <c r="J165" s="153"/>
      <c r="K165" s="143"/>
      <c r="L165" s="154"/>
    </row>
    <row r="166" customHeight="1" spans="1:12">
      <c r="A166" s="143"/>
      <c r="B166" s="143"/>
      <c r="C166" s="143" t="s">
        <v>531</v>
      </c>
      <c r="D166" s="144"/>
      <c r="E166" s="144">
        <v>187</v>
      </c>
      <c r="F166" s="144">
        <v>187</v>
      </c>
      <c r="G166" s="144"/>
      <c r="H166" s="148">
        <f t="shared" si="5"/>
        <v>187</v>
      </c>
      <c r="I166" s="152"/>
      <c r="J166" s="153"/>
      <c r="K166" s="143"/>
      <c r="L166" s="154"/>
    </row>
    <row r="167" customHeight="1" spans="1:12">
      <c r="A167" s="143"/>
      <c r="B167" s="143"/>
      <c r="C167" s="143" t="s">
        <v>368</v>
      </c>
      <c r="D167" s="144" t="s">
        <v>369</v>
      </c>
      <c r="E167" s="144">
        <v>200</v>
      </c>
      <c r="F167" s="144">
        <v>200</v>
      </c>
      <c r="G167" s="144"/>
      <c r="H167" s="148">
        <f t="shared" si="5"/>
        <v>200</v>
      </c>
      <c r="I167" s="152"/>
      <c r="J167" s="153"/>
      <c r="K167" s="143"/>
      <c r="L167" s="154"/>
    </row>
    <row r="168" customHeight="1" spans="1:12">
      <c r="A168" s="143"/>
      <c r="B168" s="143"/>
      <c r="C168" s="143" t="s">
        <v>371</v>
      </c>
      <c r="D168" s="144"/>
      <c r="E168" s="144">
        <v>284</v>
      </c>
      <c r="F168" s="144">
        <v>284</v>
      </c>
      <c r="G168" s="144"/>
      <c r="H168" s="148">
        <f t="shared" si="5"/>
        <v>284</v>
      </c>
      <c r="I168" s="152"/>
      <c r="J168" s="153"/>
      <c r="K168" s="143"/>
      <c r="L168" s="154"/>
    </row>
    <row r="169" customHeight="1" spans="1:12">
      <c r="A169" s="143"/>
      <c r="B169" s="143"/>
      <c r="C169" s="143" t="s">
        <v>395</v>
      </c>
      <c r="D169" s="144" t="s">
        <v>375</v>
      </c>
      <c r="E169" s="144">
        <v>42</v>
      </c>
      <c r="F169" s="144">
        <v>66</v>
      </c>
      <c r="G169" s="144"/>
      <c r="H169" s="148">
        <f t="shared" si="5"/>
        <v>66</v>
      </c>
      <c r="I169" s="152"/>
      <c r="J169" s="153"/>
      <c r="K169" s="143"/>
      <c r="L169" s="154"/>
    </row>
    <row r="170" customHeight="1" spans="1:12">
      <c r="A170" s="143">
        <v>74</v>
      </c>
      <c r="B170" s="143" t="s">
        <v>532</v>
      </c>
      <c r="C170" s="143" t="s">
        <v>407</v>
      </c>
      <c r="D170" s="144" t="s">
        <v>369</v>
      </c>
      <c r="E170" s="144">
        <v>40</v>
      </c>
      <c r="F170" s="144">
        <v>40</v>
      </c>
      <c r="G170" s="144"/>
      <c r="H170" s="148">
        <f t="shared" si="5"/>
        <v>40</v>
      </c>
      <c r="I170" s="152"/>
      <c r="J170" s="153"/>
      <c r="K170" s="143" t="s">
        <v>533</v>
      </c>
      <c r="L170" s="154"/>
    </row>
    <row r="171" customHeight="1" spans="1:12">
      <c r="A171" s="143">
        <v>75</v>
      </c>
      <c r="B171" s="143" t="s">
        <v>534</v>
      </c>
      <c r="C171" s="143" t="s">
        <v>535</v>
      </c>
      <c r="D171" s="144" t="s">
        <v>372</v>
      </c>
      <c r="E171" s="144">
        <v>17</v>
      </c>
      <c r="F171" s="144">
        <v>10</v>
      </c>
      <c r="G171" s="144"/>
      <c r="H171" s="148">
        <f t="shared" si="5"/>
        <v>10</v>
      </c>
      <c r="I171" s="152"/>
      <c r="J171" s="153"/>
      <c r="K171" s="143" t="s">
        <v>536</v>
      </c>
      <c r="L171" s="154"/>
    </row>
    <row r="172" customHeight="1" spans="1:12">
      <c r="A172" s="143"/>
      <c r="B172" s="143"/>
      <c r="C172" s="143" t="s">
        <v>457</v>
      </c>
      <c r="D172" s="144"/>
      <c r="E172" s="144">
        <v>24</v>
      </c>
      <c r="F172" s="144">
        <v>24</v>
      </c>
      <c r="G172" s="144"/>
      <c r="H172" s="148">
        <f t="shared" si="5"/>
        <v>24</v>
      </c>
      <c r="I172" s="152"/>
      <c r="J172" s="153"/>
      <c r="K172" s="143"/>
      <c r="L172" s="154"/>
    </row>
    <row r="173" customHeight="1" spans="1:12">
      <c r="A173" s="143">
        <v>76</v>
      </c>
      <c r="B173" s="143" t="s">
        <v>201</v>
      </c>
      <c r="C173" s="143" t="s">
        <v>371</v>
      </c>
      <c r="D173" s="144" t="s">
        <v>372</v>
      </c>
      <c r="E173" s="144">
        <v>17</v>
      </c>
      <c r="F173" s="144">
        <v>22</v>
      </c>
      <c r="G173" s="144"/>
      <c r="H173" s="148">
        <f t="shared" si="5"/>
        <v>22</v>
      </c>
      <c r="I173" s="152"/>
      <c r="J173" s="153"/>
      <c r="K173" s="143" t="s">
        <v>537</v>
      </c>
      <c r="L173" s="154"/>
    </row>
    <row r="174" customHeight="1" spans="1:12">
      <c r="A174" s="143"/>
      <c r="B174" s="143"/>
      <c r="C174" s="143" t="s">
        <v>368</v>
      </c>
      <c r="D174" s="144"/>
      <c r="E174" s="144">
        <v>5</v>
      </c>
      <c r="F174" s="144">
        <v>5</v>
      </c>
      <c r="G174" s="144"/>
      <c r="H174" s="148">
        <f t="shared" si="5"/>
        <v>5</v>
      </c>
      <c r="I174" s="152"/>
      <c r="J174" s="153"/>
      <c r="K174" s="143"/>
      <c r="L174" s="154"/>
    </row>
    <row r="175" customHeight="1" spans="1:12">
      <c r="A175" s="143"/>
      <c r="B175" s="143"/>
      <c r="C175" s="143" t="s">
        <v>450</v>
      </c>
      <c r="D175" s="144"/>
      <c r="E175" s="144">
        <v>33</v>
      </c>
      <c r="F175" s="144">
        <v>26</v>
      </c>
      <c r="G175" s="144"/>
      <c r="H175" s="148">
        <f t="shared" si="5"/>
        <v>26</v>
      </c>
      <c r="I175" s="152"/>
      <c r="J175" s="153"/>
      <c r="K175" s="143"/>
      <c r="L175" s="154"/>
    </row>
    <row r="176" customHeight="1" spans="1:12">
      <c r="A176" s="143"/>
      <c r="B176" s="143"/>
      <c r="C176" s="143" t="s">
        <v>454</v>
      </c>
      <c r="D176" s="144"/>
      <c r="E176" s="144">
        <v>2</v>
      </c>
      <c r="F176" s="144">
        <v>2</v>
      </c>
      <c r="G176" s="144"/>
      <c r="H176" s="148">
        <f t="shared" si="5"/>
        <v>2</v>
      </c>
      <c r="I176" s="152"/>
      <c r="J176" s="153"/>
      <c r="K176" s="143"/>
      <c r="L176" s="154"/>
    </row>
    <row r="177" customHeight="1" spans="1:12">
      <c r="A177" s="143"/>
      <c r="B177" s="143"/>
      <c r="C177" s="143" t="s">
        <v>413</v>
      </c>
      <c r="D177" s="144"/>
      <c r="E177" s="144">
        <v>45</v>
      </c>
      <c r="F177" s="144">
        <v>41</v>
      </c>
      <c r="G177" s="144"/>
      <c r="H177" s="148">
        <f t="shared" si="5"/>
        <v>41</v>
      </c>
      <c r="I177" s="152"/>
      <c r="J177" s="153"/>
      <c r="K177" s="143"/>
      <c r="L177" s="154"/>
    </row>
    <row r="178" customHeight="1" spans="1:12">
      <c r="A178" s="143"/>
      <c r="B178" s="143"/>
      <c r="C178" s="143" t="s">
        <v>538</v>
      </c>
      <c r="D178" s="144"/>
      <c r="E178" s="144">
        <v>76</v>
      </c>
      <c r="F178" s="144">
        <v>62</v>
      </c>
      <c r="G178" s="144"/>
      <c r="H178" s="148">
        <f t="shared" si="5"/>
        <v>62</v>
      </c>
      <c r="I178" s="152"/>
      <c r="J178" s="153"/>
      <c r="K178" s="143"/>
      <c r="L178" s="154"/>
    </row>
    <row r="179" customHeight="1" spans="1:12">
      <c r="A179" s="143"/>
      <c r="B179" s="143"/>
      <c r="C179" s="143" t="s">
        <v>451</v>
      </c>
      <c r="D179" s="144"/>
      <c r="E179" s="144">
        <v>3</v>
      </c>
      <c r="F179" s="144">
        <v>3</v>
      </c>
      <c r="G179" s="144"/>
      <c r="H179" s="148">
        <f t="shared" si="5"/>
        <v>3</v>
      </c>
      <c r="I179" s="152"/>
      <c r="J179" s="153"/>
      <c r="K179" s="143"/>
      <c r="L179" s="154"/>
    </row>
    <row r="180" customHeight="1" spans="1:12">
      <c r="A180" s="143">
        <v>77</v>
      </c>
      <c r="B180" s="143" t="s">
        <v>539</v>
      </c>
      <c r="C180" s="143" t="s">
        <v>407</v>
      </c>
      <c r="D180" s="144" t="s">
        <v>369</v>
      </c>
      <c r="E180" s="144">
        <v>20</v>
      </c>
      <c r="F180" s="144">
        <v>20</v>
      </c>
      <c r="G180" s="144"/>
      <c r="H180" s="148">
        <f t="shared" si="5"/>
        <v>20</v>
      </c>
      <c r="I180" s="152"/>
      <c r="J180" s="153"/>
      <c r="K180" s="143" t="s">
        <v>540</v>
      </c>
      <c r="L180" s="154"/>
    </row>
    <row r="181" customHeight="1" spans="1:12">
      <c r="A181" s="143"/>
      <c r="B181" s="160"/>
      <c r="C181" s="143" t="s">
        <v>397</v>
      </c>
      <c r="D181" s="144"/>
      <c r="E181" s="144">
        <v>11</v>
      </c>
      <c r="F181" s="144">
        <v>11</v>
      </c>
      <c r="G181" s="144"/>
      <c r="H181" s="148">
        <f t="shared" si="5"/>
        <v>11</v>
      </c>
      <c r="I181" s="152"/>
      <c r="J181" s="153"/>
      <c r="K181" s="143"/>
      <c r="L181" s="154"/>
    </row>
    <row r="182" customHeight="1" spans="1:12">
      <c r="A182" s="143">
        <v>78</v>
      </c>
      <c r="B182" s="143" t="s">
        <v>541</v>
      </c>
      <c r="C182" s="143" t="s">
        <v>371</v>
      </c>
      <c r="D182" s="144" t="s">
        <v>369</v>
      </c>
      <c r="E182" s="144">
        <v>31</v>
      </c>
      <c r="F182" s="144">
        <v>31</v>
      </c>
      <c r="G182" s="144"/>
      <c r="H182" s="148">
        <f t="shared" si="5"/>
        <v>31</v>
      </c>
      <c r="I182" s="152"/>
      <c r="J182" s="153"/>
      <c r="K182" s="143" t="s">
        <v>542</v>
      </c>
      <c r="L182" s="154"/>
    </row>
    <row r="183" customHeight="1" spans="1:12">
      <c r="A183" s="143">
        <v>79</v>
      </c>
      <c r="B183" s="143" t="s">
        <v>543</v>
      </c>
      <c r="C183" s="143" t="s">
        <v>371</v>
      </c>
      <c r="D183" s="144" t="s">
        <v>369</v>
      </c>
      <c r="E183" s="144">
        <v>314</v>
      </c>
      <c r="F183" s="144">
        <v>314</v>
      </c>
      <c r="G183" s="144"/>
      <c r="H183" s="148">
        <f t="shared" si="5"/>
        <v>314</v>
      </c>
      <c r="I183" s="152"/>
      <c r="J183" s="153"/>
      <c r="K183" s="143" t="s">
        <v>544</v>
      </c>
      <c r="L183" s="154"/>
    </row>
    <row r="184" customHeight="1" spans="1:12">
      <c r="A184" s="143"/>
      <c r="B184" s="143"/>
      <c r="C184" s="143" t="s">
        <v>389</v>
      </c>
      <c r="D184" s="144" t="s">
        <v>375</v>
      </c>
      <c r="E184" s="144">
        <v>320</v>
      </c>
      <c r="F184" s="144">
        <v>239</v>
      </c>
      <c r="G184" s="144"/>
      <c r="H184" s="148">
        <f t="shared" si="5"/>
        <v>239</v>
      </c>
      <c r="I184" s="152"/>
      <c r="J184" s="153"/>
      <c r="K184" s="143"/>
      <c r="L184" s="154"/>
    </row>
    <row r="185" customHeight="1" spans="1:12">
      <c r="A185" s="143">
        <v>80</v>
      </c>
      <c r="B185" s="143" t="s">
        <v>80</v>
      </c>
      <c r="C185" s="143" t="s">
        <v>368</v>
      </c>
      <c r="D185" s="144" t="s">
        <v>369</v>
      </c>
      <c r="E185" s="144">
        <v>190</v>
      </c>
      <c r="F185" s="144">
        <v>222</v>
      </c>
      <c r="G185" s="144"/>
      <c r="H185" s="148">
        <f t="shared" si="5"/>
        <v>222</v>
      </c>
      <c r="I185" s="152"/>
      <c r="J185" s="153"/>
      <c r="K185" s="143" t="s">
        <v>545</v>
      </c>
      <c r="L185" s="154"/>
    </row>
    <row r="186" customHeight="1" spans="1:12">
      <c r="A186" s="143"/>
      <c r="B186" s="143"/>
      <c r="C186" s="143" t="s">
        <v>546</v>
      </c>
      <c r="D186" s="144" t="s">
        <v>369</v>
      </c>
      <c r="E186" s="144">
        <v>160</v>
      </c>
      <c r="F186" s="144">
        <v>265</v>
      </c>
      <c r="G186" s="144"/>
      <c r="H186" s="148">
        <f t="shared" si="5"/>
        <v>265</v>
      </c>
      <c r="I186" s="152"/>
      <c r="J186" s="153"/>
      <c r="K186" s="143"/>
      <c r="L186" s="154"/>
    </row>
    <row r="187" customHeight="1" spans="1:12">
      <c r="A187" s="143">
        <v>81</v>
      </c>
      <c r="B187" s="143" t="s">
        <v>243</v>
      </c>
      <c r="C187" s="143" t="s">
        <v>371</v>
      </c>
      <c r="D187" s="144" t="s">
        <v>369</v>
      </c>
      <c r="E187" s="144">
        <v>10</v>
      </c>
      <c r="F187" s="144">
        <v>9</v>
      </c>
      <c r="G187" s="144"/>
      <c r="H187" s="148">
        <f t="shared" ref="H187:H221" si="6">F187+G187</f>
        <v>9</v>
      </c>
      <c r="I187" s="152"/>
      <c r="J187" s="153"/>
      <c r="K187" s="143" t="s">
        <v>547</v>
      </c>
      <c r="L187" s="154"/>
    </row>
    <row r="188" customHeight="1" spans="1:12">
      <c r="A188" s="143"/>
      <c r="B188" s="143"/>
      <c r="C188" s="143" t="s">
        <v>413</v>
      </c>
      <c r="D188" s="144" t="s">
        <v>375</v>
      </c>
      <c r="E188" s="144">
        <v>163</v>
      </c>
      <c r="F188" s="144">
        <v>158</v>
      </c>
      <c r="G188" s="144"/>
      <c r="H188" s="148">
        <f t="shared" si="6"/>
        <v>158</v>
      </c>
      <c r="I188" s="152"/>
      <c r="J188" s="153"/>
      <c r="K188" s="143"/>
      <c r="L188" s="154"/>
    </row>
    <row r="189" ht="29" customHeight="1" spans="1:12">
      <c r="A189" s="143">
        <v>82</v>
      </c>
      <c r="B189" s="143" t="s">
        <v>255</v>
      </c>
      <c r="C189" s="143" t="s">
        <v>548</v>
      </c>
      <c r="D189" s="144" t="s">
        <v>369</v>
      </c>
      <c r="E189" s="144">
        <v>50</v>
      </c>
      <c r="F189" s="144">
        <v>52</v>
      </c>
      <c r="G189" s="144"/>
      <c r="H189" s="148">
        <f t="shared" si="6"/>
        <v>52</v>
      </c>
      <c r="I189" s="152"/>
      <c r="J189" s="153"/>
      <c r="K189" s="143" t="s">
        <v>549</v>
      </c>
      <c r="L189" s="154"/>
    </row>
    <row r="190" ht="28" customHeight="1" spans="1:12">
      <c r="A190" s="143">
        <v>83</v>
      </c>
      <c r="B190" s="143" t="s">
        <v>550</v>
      </c>
      <c r="C190" s="143" t="s">
        <v>403</v>
      </c>
      <c r="D190" s="144" t="s">
        <v>375</v>
      </c>
      <c r="E190" s="144">
        <v>61</v>
      </c>
      <c r="F190" s="144">
        <v>63</v>
      </c>
      <c r="G190" s="144"/>
      <c r="H190" s="148">
        <f t="shared" si="6"/>
        <v>63</v>
      </c>
      <c r="I190" s="152"/>
      <c r="J190" s="153"/>
      <c r="K190" s="143" t="s">
        <v>551</v>
      </c>
      <c r="L190" s="154"/>
    </row>
    <row r="191" ht="27" customHeight="1" spans="1:12">
      <c r="A191" s="143">
        <v>84</v>
      </c>
      <c r="B191" s="143" t="s">
        <v>552</v>
      </c>
      <c r="C191" s="143" t="s">
        <v>371</v>
      </c>
      <c r="D191" s="144" t="s">
        <v>375</v>
      </c>
      <c r="E191" s="144">
        <v>84</v>
      </c>
      <c r="F191" s="144">
        <v>84</v>
      </c>
      <c r="G191" s="144"/>
      <c r="H191" s="148">
        <f t="shared" si="6"/>
        <v>84</v>
      </c>
      <c r="I191" s="152"/>
      <c r="J191" s="153"/>
      <c r="K191" s="143" t="s">
        <v>553</v>
      </c>
      <c r="L191" s="154"/>
    </row>
    <row r="192" customHeight="1" spans="1:12">
      <c r="A192" s="143">
        <v>85</v>
      </c>
      <c r="B192" s="143" t="s">
        <v>554</v>
      </c>
      <c r="C192" s="143" t="s">
        <v>555</v>
      </c>
      <c r="D192" s="144" t="s">
        <v>372</v>
      </c>
      <c r="E192" s="144">
        <v>59</v>
      </c>
      <c r="F192" s="144">
        <v>59</v>
      </c>
      <c r="G192" s="144"/>
      <c r="H192" s="148">
        <f t="shared" si="6"/>
        <v>59</v>
      </c>
      <c r="I192" s="152"/>
      <c r="J192" s="153"/>
      <c r="K192" s="143"/>
      <c r="L192" s="154"/>
    </row>
    <row r="193" s="137" customFormat="1" ht="29" customHeight="1" spans="1:12">
      <c r="A193" s="143">
        <v>86</v>
      </c>
      <c r="B193" s="143" t="s">
        <v>556</v>
      </c>
      <c r="C193" s="143" t="s">
        <v>371</v>
      </c>
      <c r="D193" s="144" t="s">
        <v>369</v>
      </c>
      <c r="E193" s="144">
        <v>31</v>
      </c>
      <c r="F193" s="144">
        <v>31</v>
      </c>
      <c r="G193" s="144"/>
      <c r="H193" s="148">
        <f t="shared" si="6"/>
        <v>31</v>
      </c>
      <c r="I193" s="152"/>
      <c r="J193" s="153"/>
      <c r="K193" s="143" t="s">
        <v>557</v>
      </c>
      <c r="L193" s="143"/>
    </row>
    <row r="194" customHeight="1" spans="1:12">
      <c r="A194" s="143">
        <v>87</v>
      </c>
      <c r="B194" s="143" t="s">
        <v>558</v>
      </c>
      <c r="C194" s="143" t="s">
        <v>403</v>
      </c>
      <c r="D194" s="144" t="s">
        <v>369</v>
      </c>
      <c r="E194" s="144">
        <v>184</v>
      </c>
      <c r="F194" s="144">
        <v>160</v>
      </c>
      <c r="G194" s="144"/>
      <c r="H194" s="148">
        <f t="shared" si="6"/>
        <v>160</v>
      </c>
      <c r="I194" s="152"/>
      <c r="J194" s="153"/>
      <c r="K194" s="143" t="s">
        <v>559</v>
      </c>
      <c r="L194" s="143"/>
    </row>
    <row r="195" customHeight="1" spans="1:12">
      <c r="A195" s="143">
        <v>88</v>
      </c>
      <c r="B195" s="143" t="s">
        <v>289</v>
      </c>
      <c r="C195" s="143" t="s">
        <v>371</v>
      </c>
      <c r="D195" s="144" t="s">
        <v>369</v>
      </c>
      <c r="E195" s="165">
        <v>25</v>
      </c>
      <c r="F195" s="144">
        <v>24</v>
      </c>
      <c r="G195" s="144"/>
      <c r="H195" s="148">
        <f t="shared" si="6"/>
        <v>24</v>
      </c>
      <c r="I195" s="152"/>
      <c r="J195" s="153"/>
      <c r="K195" s="143" t="s">
        <v>291</v>
      </c>
      <c r="L195" s="143"/>
    </row>
    <row r="196" customHeight="1" spans="1:12">
      <c r="A196" s="143"/>
      <c r="B196" s="143"/>
      <c r="C196" s="143" t="s">
        <v>444</v>
      </c>
      <c r="D196" s="144" t="s">
        <v>369</v>
      </c>
      <c r="E196" s="165">
        <v>5</v>
      </c>
      <c r="F196" s="144">
        <v>5</v>
      </c>
      <c r="G196" s="144"/>
      <c r="H196" s="148">
        <f t="shared" si="6"/>
        <v>5</v>
      </c>
      <c r="I196" s="152"/>
      <c r="J196" s="153"/>
      <c r="K196" s="143"/>
      <c r="L196" s="143"/>
    </row>
    <row r="197" customHeight="1" spans="1:12">
      <c r="A197" s="143"/>
      <c r="B197" s="143"/>
      <c r="C197" s="143" t="s">
        <v>368</v>
      </c>
      <c r="D197" s="144" t="s">
        <v>369</v>
      </c>
      <c r="E197" s="165">
        <v>1</v>
      </c>
      <c r="F197" s="144">
        <v>1</v>
      </c>
      <c r="G197" s="144"/>
      <c r="H197" s="148">
        <f t="shared" si="6"/>
        <v>1</v>
      </c>
      <c r="I197" s="152"/>
      <c r="J197" s="153"/>
      <c r="K197" s="143"/>
      <c r="L197" s="143"/>
    </row>
    <row r="198" customHeight="1" spans="1:12">
      <c r="A198" s="143"/>
      <c r="B198" s="143"/>
      <c r="C198" s="143" t="s">
        <v>506</v>
      </c>
      <c r="D198" s="144" t="s">
        <v>369</v>
      </c>
      <c r="E198" s="165">
        <v>155</v>
      </c>
      <c r="F198" s="144">
        <v>139</v>
      </c>
      <c r="G198" s="144"/>
      <c r="H198" s="148">
        <f t="shared" si="6"/>
        <v>139</v>
      </c>
      <c r="I198" s="152"/>
      <c r="J198" s="153"/>
      <c r="K198" s="143"/>
      <c r="L198" s="143"/>
    </row>
    <row r="199" ht="25" customHeight="1" spans="1:12">
      <c r="A199" s="157">
        <v>89</v>
      </c>
      <c r="B199" s="143" t="s">
        <v>243</v>
      </c>
      <c r="C199" s="143" t="s">
        <v>413</v>
      </c>
      <c r="D199" s="144" t="s">
        <v>369</v>
      </c>
      <c r="E199" s="144">
        <v>98</v>
      </c>
      <c r="F199" s="144">
        <v>89</v>
      </c>
      <c r="G199" s="144">
        <v>-6</v>
      </c>
      <c r="H199" s="148">
        <f t="shared" si="6"/>
        <v>83</v>
      </c>
      <c r="I199" s="152"/>
      <c r="J199" s="153"/>
      <c r="K199" s="143" t="s">
        <v>560</v>
      </c>
      <c r="L199" s="143" t="s">
        <v>561</v>
      </c>
    </row>
    <row r="200" customHeight="1" spans="1:12">
      <c r="A200" s="161"/>
      <c r="B200" s="143"/>
      <c r="C200" s="143" t="s">
        <v>413</v>
      </c>
      <c r="D200" s="144" t="s">
        <v>369</v>
      </c>
      <c r="E200" s="144">
        <v>0</v>
      </c>
      <c r="F200" s="144">
        <v>0</v>
      </c>
      <c r="G200" s="144">
        <v>20</v>
      </c>
      <c r="H200" s="148">
        <f t="shared" si="6"/>
        <v>20</v>
      </c>
      <c r="I200" s="152"/>
      <c r="J200" s="153"/>
      <c r="K200" s="143" t="s">
        <v>249</v>
      </c>
      <c r="L200" s="143" t="s">
        <v>304</v>
      </c>
    </row>
    <row r="201" customHeight="1" spans="1:12">
      <c r="A201" s="158"/>
      <c r="B201" s="143"/>
      <c r="C201" s="143" t="s">
        <v>413</v>
      </c>
      <c r="D201" s="144" t="s">
        <v>369</v>
      </c>
      <c r="E201" s="144">
        <v>0</v>
      </c>
      <c r="F201" s="144">
        <v>0</v>
      </c>
      <c r="G201" s="144">
        <v>24</v>
      </c>
      <c r="H201" s="148">
        <f t="shared" si="6"/>
        <v>24</v>
      </c>
      <c r="I201" s="152"/>
      <c r="J201" s="153"/>
      <c r="K201" s="143" t="s">
        <v>562</v>
      </c>
      <c r="L201" s="143" t="s">
        <v>304</v>
      </c>
    </row>
    <row r="202" customHeight="1" spans="1:12">
      <c r="A202" s="143">
        <v>90</v>
      </c>
      <c r="B202" s="143" t="s">
        <v>563</v>
      </c>
      <c r="C202" s="143" t="s">
        <v>371</v>
      </c>
      <c r="D202" s="144" t="s">
        <v>369</v>
      </c>
      <c r="E202" s="144">
        <v>108</v>
      </c>
      <c r="F202" s="144">
        <v>99</v>
      </c>
      <c r="G202" s="144"/>
      <c r="H202" s="148">
        <f t="shared" si="6"/>
        <v>99</v>
      </c>
      <c r="I202" s="152"/>
      <c r="J202" s="153"/>
      <c r="K202" s="143" t="s">
        <v>564</v>
      </c>
      <c r="L202" s="154"/>
    </row>
    <row r="203" ht="34" customHeight="1" spans="1:12">
      <c r="A203" s="143">
        <v>91</v>
      </c>
      <c r="B203" s="143" t="s">
        <v>295</v>
      </c>
      <c r="C203" s="143" t="s">
        <v>506</v>
      </c>
      <c r="D203" s="144" t="s">
        <v>369</v>
      </c>
      <c r="E203" s="144">
        <v>41</v>
      </c>
      <c r="F203" s="144">
        <v>41</v>
      </c>
      <c r="G203" s="144"/>
      <c r="H203" s="148">
        <f t="shared" si="6"/>
        <v>41</v>
      </c>
      <c r="I203" s="152"/>
      <c r="J203" s="153"/>
      <c r="K203" s="143" t="s">
        <v>297</v>
      </c>
      <c r="L203" s="154"/>
    </row>
    <row r="204" ht="27" customHeight="1" spans="1:12">
      <c r="A204" s="143">
        <v>92</v>
      </c>
      <c r="B204" s="143" t="s">
        <v>298</v>
      </c>
      <c r="C204" s="143" t="s">
        <v>403</v>
      </c>
      <c r="D204" s="144" t="s">
        <v>375</v>
      </c>
      <c r="E204" s="144">
        <v>46</v>
      </c>
      <c r="F204" s="144">
        <v>40</v>
      </c>
      <c r="G204" s="144"/>
      <c r="H204" s="148">
        <f t="shared" si="6"/>
        <v>40</v>
      </c>
      <c r="I204" s="152"/>
      <c r="J204" s="153"/>
      <c r="K204" s="143" t="s">
        <v>300</v>
      </c>
      <c r="L204" s="155"/>
    </row>
    <row r="205" customHeight="1" spans="1:12">
      <c r="A205" s="143">
        <v>93</v>
      </c>
      <c r="B205" s="143" t="s">
        <v>320</v>
      </c>
      <c r="C205" s="143" t="s">
        <v>397</v>
      </c>
      <c r="D205" s="144" t="s">
        <v>369</v>
      </c>
      <c r="E205" s="144">
        <v>0</v>
      </c>
      <c r="F205" s="144">
        <v>0</v>
      </c>
      <c r="G205" s="144">
        <v>57</v>
      </c>
      <c r="H205" s="148">
        <f t="shared" si="6"/>
        <v>57</v>
      </c>
      <c r="I205" s="152"/>
      <c r="J205" s="153"/>
      <c r="K205" s="143" t="s">
        <v>565</v>
      </c>
      <c r="L205" s="143" t="s">
        <v>304</v>
      </c>
    </row>
    <row r="206" customHeight="1" spans="1:12">
      <c r="A206" s="143"/>
      <c r="B206" s="143"/>
      <c r="C206" s="143" t="s">
        <v>397</v>
      </c>
      <c r="D206" s="144" t="s">
        <v>369</v>
      </c>
      <c r="E206" s="144">
        <v>0</v>
      </c>
      <c r="F206" s="144">
        <v>0</v>
      </c>
      <c r="G206" s="144">
        <v>114</v>
      </c>
      <c r="H206" s="148">
        <f t="shared" si="6"/>
        <v>114</v>
      </c>
      <c r="I206" s="152"/>
      <c r="J206" s="153"/>
      <c r="K206" s="143" t="s">
        <v>566</v>
      </c>
      <c r="L206" s="143" t="s">
        <v>304</v>
      </c>
    </row>
    <row r="207" customHeight="1" spans="1:12">
      <c r="A207" s="143">
        <v>94</v>
      </c>
      <c r="B207" s="143" t="s">
        <v>567</v>
      </c>
      <c r="C207" s="143" t="s">
        <v>368</v>
      </c>
      <c r="D207" s="144" t="s">
        <v>369</v>
      </c>
      <c r="E207" s="144">
        <v>0</v>
      </c>
      <c r="F207" s="144">
        <v>0</v>
      </c>
      <c r="G207" s="144">
        <v>49</v>
      </c>
      <c r="H207" s="148">
        <f t="shared" si="6"/>
        <v>49</v>
      </c>
      <c r="I207" s="152"/>
      <c r="J207" s="153"/>
      <c r="K207" s="143" t="s">
        <v>568</v>
      </c>
      <c r="L207" s="143" t="s">
        <v>304</v>
      </c>
    </row>
    <row r="208" customHeight="1" spans="1:12">
      <c r="A208" s="143">
        <v>95</v>
      </c>
      <c r="B208" s="143" t="s">
        <v>301</v>
      </c>
      <c r="C208" s="143" t="s">
        <v>397</v>
      </c>
      <c r="D208" s="144" t="s">
        <v>369</v>
      </c>
      <c r="E208" s="144">
        <v>0</v>
      </c>
      <c r="F208" s="144">
        <v>0</v>
      </c>
      <c r="G208" s="144">
        <v>38</v>
      </c>
      <c r="H208" s="148">
        <f t="shared" si="6"/>
        <v>38</v>
      </c>
      <c r="I208" s="152"/>
      <c r="J208" s="153"/>
      <c r="K208" s="143" t="s">
        <v>569</v>
      </c>
      <c r="L208" s="143" t="s">
        <v>304</v>
      </c>
    </row>
    <row r="209" customHeight="1" spans="1:12">
      <c r="A209" s="143"/>
      <c r="B209" s="143"/>
      <c r="C209" s="143" t="s">
        <v>403</v>
      </c>
      <c r="D209" s="144" t="s">
        <v>369</v>
      </c>
      <c r="E209" s="144">
        <v>0</v>
      </c>
      <c r="F209" s="144">
        <v>0</v>
      </c>
      <c r="G209" s="144">
        <v>29</v>
      </c>
      <c r="H209" s="148">
        <f t="shared" si="6"/>
        <v>29</v>
      </c>
      <c r="I209" s="152"/>
      <c r="J209" s="153"/>
      <c r="K209" s="143"/>
      <c r="L209" s="143" t="s">
        <v>304</v>
      </c>
    </row>
    <row r="210" customHeight="1" spans="1:12">
      <c r="A210" s="143">
        <v>96</v>
      </c>
      <c r="B210" s="143" t="s">
        <v>570</v>
      </c>
      <c r="C210" s="143" t="s">
        <v>525</v>
      </c>
      <c r="D210" s="144" t="s">
        <v>369</v>
      </c>
      <c r="E210" s="144">
        <v>0</v>
      </c>
      <c r="F210" s="144">
        <v>0</v>
      </c>
      <c r="G210" s="144">
        <v>74</v>
      </c>
      <c r="H210" s="148">
        <f t="shared" si="6"/>
        <v>74</v>
      </c>
      <c r="I210" s="152"/>
      <c r="J210" s="153"/>
      <c r="K210" s="143" t="s">
        <v>571</v>
      </c>
      <c r="L210" s="143" t="s">
        <v>304</v>
      </c>
    </row>
    <row r="211" customHeight="1" spans="1:12">
      <c r="A211" s="143">
        <v>97</v>
      </c>
      <c r="B211" s="143" t="s">
        <v>305</v>
      </c>
      <c r="C211" s="143" t="s">
        <v>413</v>
      </c>
      <c r="D211" s="144" t="s">
        <v>369</v>
      </c>
      <c r="E211" s="144">
        <v>0</v>
      </c>
      <c r="F211" s="144">
        <v>0</v>
      </c>
      <c r="G211" s="144">
        <v>118</v>
      </c>
      <c r="H211" s="148">
        <f t="shared" si="6"/>
        <v>118</v>
      </c>
      <c r="I211" s="152"/>
      <c r="J211" s="153"/>
      <c r="K211" s="143" t="s">
        <v>307</v>
      </c>
      <c r="L211" s="143" t="s">
        <v>304</v>
      </c>
    </row>
    <row r="212" customHeight="1" spans="1:12">
      <c r="A212" s="143">
        <v>98</v>
      </c>
      <c r="B212" s="143" t="s">
        <v>308</v>
      </c>
      <c r="C212" s="143" t="s">
        <v>371</v>
      </c>
      <c r="D212" s="144" t="s">
        <v>369</v>
      </c>
      <c r="E212" s="144">
        <v>0</v>
      </c>
      <c r="F212" s="144">
        <v>0</v>
      </c>
      <c r="G212" s="144">
        <v>135</v>
      </c>
      <c r="H212" s="148">
        <f t="shared" si="6"/>
        <v>135</v>
      </c>
      <c r="I212" s="152"/>
      <c r="J212" s="153"/>
      <c r="K212" s="143" t="s">
        <v>310</v>
      </c>
      <c r="L212" s="143" t="s">
        <v>304</v>
      </c>
    </row>
    <row r="213" customHeight="1" spans="1:12">
      <c r="A213" s="157">
        <v>99</v>
      </c>
      <c r="B213" s="143" t="s">
        <v>311</v>
      </c>
      <c r="C213" s="143" t="s">
        <v>368</v>
      </c>
      <c r="D213" s="144" t="s">
        <v>369</v>
      </c>
      <c r="E213" s="144">
        <v>0</v>
      </c>
      <c r="F213" s="144">
        <v>0</v>
      </c>
      <c r="G213" s="144">
        <v>239</v>
      </c>
      <c r="H213" s="148">
        <f t="shared" si="6"/>
        <v>239</v>
      </c>
      <c r="I213" s="152"/>
      <c r="J213" s="153"/>
      <c r="K213" s="143" t="s">
        <v>313</v>
      </c>
      <c r="L213" s="143" t="s">
        <v>304</v>
      </c>
    </row>
    <row r="214" customHeight="1" spans="1:12">
      <c r="A214" s="158"/>
      <c r="B214" s="143"/>
      <c r="C214" s="143" t="s">
        <v>368</v>
      </c>
      <c r="D214" s="144" t="s">
        <v>369</v>
      </c>
      <c r="E214" s="144">
        <v>0</v>
      </c>
      <c r="F214" s="144">
        <v>0</v>
      </c>
      <c r="G214" s="144">
        <v>57</v>
      </c>
      <c r="H214" s="148">
        <f t="shared" si="6"/>
        <v>57</v>
      </c>
      <c r="I214" s="152"/>
      <c r="J214" s="153"/>
      <c r="K214" s="143" t="s">
        <v>572</v>
      </c>
      <c r="L214" s="143" t="s">
        <v>304</v>
      </c>
    </row>
    <row r="215" customHeight="1" spans="1:12">
      <c r="A215" s="143">
        <v>100</v>
      </c>
      <c r="B215" s="143" t="s">
        <v>573</v>
      </c>
      <c r="C215" s="143" t="s">
        <v>548</v>
      </c>
      <c r="D215" s="144" t="s">
        <v>369</v>
      </c>
      <c r="E215" s="144">
        <v>0</v>
      </c>
      <c r="F215" s="144">
        <v>0</v>
      </c>
      <c r="G215" s="144">
        <v>197</v>
      </c>
      <c r="H215" s="148">
        <f t="shared" si="6"/>
        <v>197</v>
      </c>
      <c r="I215" s="152"/>
      <c r="J215" s="153"/>
      <c r="K215" s="143" t="s">
        <v>319</v>
      </c>
      <c r="L215" s="143" t="s">
        <v>304</v>
      </c>
    </row>
    <row r="216" customHeight="1" spans="1:12">
      <c r="A216" s="143">
        <v>101</v>
      </c>
      <c r="B216" s="143" t="s">
        <v>323</v>
      </c>
      <c r="C216" s="143" t="s">
        <v>371</v>
      </c>
      <c r="D216" s="144" t="s">
        <v>369</v>
      </c>
      <c r="E216" s="144">
        <v>0</v>
      </c>
      <c r="F216" s="144">
        <v>0</v>
      </c>
      <c r="G216" s="144">
        <v>36</v>
      </c>
      <c r="H216" s="148">
        <f t="shared" si="6"/>
        <v>36</v>
      </c>
      <c r="I216" s="152"/>
      <c r="J216" s="153"/>
      <c r="K216" s="143" t="s">
        <v>325</v>
      </c>
      <c r="L216" s="143" t="s">
        <v>304</v>
      </c>
    </row>
    <row r="217" customHeight="1" spans="1:12">
      <c r="A217" s="157">
        <v>102</v>
      </c>
      <c r="B217" s="157" t="s">
        <v>277</v>
      </c>
      <c r="C217" s="143" t="s">
        <v>403</v>
      </c>
      <c r="D217" s="144" t="s">
        <v>375</v>
      </c>
      <c r="E217" s="144">
        <v>0</v>
      </c>
      <c r="F217" s="144">
        <v>16</v>
      </c>
      <c r="G217" s="144"/>
      <c r="H217" s="148">
        <f t="shared" si="6"/>
        <v>16</v>
      </c>
      <c r="I217" s="152"/>
      <c r="J217" s="153"/>
      <c r="K217" s="157" t="s">
        <v>574</v>
      </c>
      <c r="L217" s="143"/>
    </row>
    <row r="218" customHeight="1" spans="1:12">
      <c r="A218" s="161"/>
      <c r="B218" s="161"/>
      <c r="C218" s="143" t="s">
        <v>403</v>
      </c>
      <c r="D218" s="144" t="s">
        <v>369</v>
      </c>
      <c r="E218" s="144">
        <v>0</v>
      </c>
      <c r="F218" s="144">
        <v>24</v>
      </c>
      <c r="G218" s="144"/>
      <c r="H218" s="148">
        <f t="shared" si="6"/>
        <v>24</v>
      </c>
      <c r="I218" s="152"/>
      <c r="J218" s="153"/>
      <c r="K218" s="161"/>
      <c r="L218" s="143"/>
    </row>
    <row r="219" customHeight="1" spans="1:12">
      <c r="A219" s="161"/>
      <c r="B219" s="161"/>
      <c r="C219" s="143" t="s">
        <v>403</v>
      </c>
      <c r="D219" s="144" t="s">
        <v>372</v>
      </c>
      <c r="E219" s="144">
        <v>0</v>
      </c>
      <c r="F219" s="144">
        <v>9</v>
      </c>
      <c r="G219" s="144"/>
      <c r="H219" s="148">
        <f t="shared" si="6"/>
        <v>9</v>
      </c>
      <c r="I219" s="152"/>
      <c r="J219" s="153"/>
      <c r="K219" s="161"/>
      <c r="L219" s="143"/>
    </row>
    <row r="220" customHeight="1" spans="1:12">
      <c r="A220" s="161"/>
      <c r="B220" s="161"/>
      <c r="C220" s="143" t="s">
        <v>371</v>
      </c>
      <c r="D220" s="144" t="s">
        <v>375</v>
      </c>
      <c r="E220" s="144">
        <v>0</v>
      </c>
      <c r="F220" s="144">
        <v>4</v>
      </c>
      <c r="G220" s="144"/>
      <c r="H220" s="148">
        <f t="shared" si="6"/>
        <v>4</v>
      </c>
      <c r="I220" s="152"/>
      <c r="J220" s="153"/>
      <c r="K220" s="161"/>
      <c r="L220" s="143"/>
    </row>
    <row r="221" customHeight="1" spans="1:12">
      <c r="A221" s="158"/>
      <c r="B221" s="158"/>
      <c r="C221" s="143" t="s">
        <v>371</v>
      </c>
      <c r="D221" s="144" t="s">
        <v>369</v>
      </c>
      <c r="E221" s="144">
        <v>0</v>
      </c>
      <c r="F221" s="144">
        <v>3</v>
      </c>
      <c r="G221" s="144"/>
      <c r="H221" s="148">
        <f t="shared" si="6"/>
        <v>3</v>
      </c>
      <c r="I221" s="152"/>
      <c r="J221" s="153"/>
      <c r="K221" s="158"/>
      <c r="L221" s="143"/>
    </row>
    <row r="222" customHeight="1" spans="1:12">
      <c r="A222" s="143">
        <v>103</v>
      </c>
      <c r="B222" s="143" t="s">
        <v>17</v>
      </c>
      <c r="C222" s="143" t="s">
        <v>371</v>
      </c>
      <c r="D222" s="144" t="s">
        <v>575</v>
      </c>
      <c r="E222" s="144">
        <v>1</v>
      </c>
      <c r="F222" s="144">
        <v>1</v>
      </c>
      <c r="G222" s="144"/>
      <c r="H222" s="148">
        <f t="shared" ref="H222:H238" si="7">F222+G222</f>
        <v>1</v>
      </c>
      <c r="I222" s="152"/>
      <c r="J222" s="153"/>
      <c r="K222" s="143" t="s">
        <v>576</v>
      </c>
      <c r="L222" s="154"/>
    </row>
    <row r="223" customHeight="1" spans="1:12">
      <c r="A223" s="143"/>
      <c r="B223" s="143"/>
      <c r="C223" s="143" t="s">
        <v>371</v>
      </c>
      <c r="D223" s="144" t="s">
        <v>577</v>
      </c>
      <c r="E223" s="144">
        <v>1</v>
      </c>
      <c r="F223" s="144">
        <v>1</v>
      </c>
      <c r="G223" s="144"/>
      <c r="H223" s="148">
        <f t="shared" si="7"/>
        <v>1</v>
      </c>
      <c r="I223" s="152"/>
      <c r="J223" s="153"/>
      <c r="K223" s="143" t="s">
        <v>578</v>
      </c>
      <c r="L223" s="154"/>
    </row>
    <row r="224" customHeight="1" spans="1:12">
      <c r="A224" s="143"/>
      <c r="B224" s="143"/>
      <c r="C224" s="143" t="s">
        <v>371</v>
      </c>
      <c r="D224" s="144" t="s">
        <v>579</v>
      </c>
      <c r="E224" s="144">
        <v>1</v>
      </c>
      <c r="F224" s="144">
        <v>1</v>
      </c>
      <c r="G224" s="144"/>
      <c r="H224" s="148">
        <f t="shared" si="7"/>
        <v>1</v>
      </c>
      <c r="I224" s="152"/>
      <c r="J224" s="153"/>
      <c r="K224" s="143" t="s">
        <v>580</v>
      </c>
      <c r="L224" s="154"/>
    </row>
    <row r="225" customHeight="1" spans="1:12">
      <c r="A225" s="143"/>
      <c r="B225" s="143"/>
      <c r="C225" s="143" t="s">
        <v>371</v>
      </c>
      <c r="D225" s="144" t="s">
        <v>581</v>
      </c>
      <c r="E225" s="144">
        <v>1</v>
      </c>
      <c r="F225" s="144">
        <v>1</v>
      </c>
      <c r="G225" s="144"/>
      <c r="H225" s="148">
        <f t="shared" si="7"/>
        <v>1</v>
      </c>
      <c r="I225" s="152"/>
      <c r="J225" s="153"/>
      <c r="K225" s="143" t="s">
        <v>580</v>
      </c>
      <c r="L225" s="154"/>
    </row>
    <row r="226" customHeight="1" spans="1:12">
      <c r="A226" s="143"/>
      <c r="B226" s="143"/>
      <c r="C226" s="143" t="s">
        <v>451</v>
      </c>
      <c r="D226" s="144" t="s">
        <v>581</v>
      </c>
      <c r="E226" s="144">
        <v>1</v>
      </c>
      <c r="F226" s="144">
        <v>1</v>
      </c>
      <c r="G226" s="144"/>
      <c r="H226" s="148">
        <f t="shared" si="7"/>
        <v>1</v>
      </c>
      <c r="I226" s="152"/>
      <c r="J226" s="153"/>
      <c r="K226" s="143" t="s">
        <v>580</v>
      </c>
      <c r="L226" s="154"/>
    </row>
    <row r="227" customHeight="1" spans="1:12">
      <c r="A227" s="143"/>
      <c r="B227" s="143"/>
      <c r="C227" s="143" t="s">
        <v>582</v>
      </c>
      <c r="D227" s="144" t="s">
        <v>581</v>
      </c>
      <c r="E227" s="144">
        <v>1</v>
      </c>
      <c r="F227" s="144">
        <v>1</v>
      </c>
      <c r="G227" s="144"/>
      <c r="H227" s="148">
        <f t="shared" si="7"/>
        <v>1</v>
      </c>
      <c r="I227" s="152"/>
      <c r="J227" s="153"/>
      <c r="K227" s="143" t="s">
        <v>580</v>
      </c>
      <c r="L227" s="154"/>
    </row>
    <row r="228" customHeight="1" spans="1:12">
      <c r="A228" s="143"/>
      <c r="B228" s="143"/>
      <c r="C228" s="143" t="s">
        <v>371</v>
      </c>
      <c r="D228" s="144" t="s">
        <v>583</v>
      </c>
      <c r="E228" s="144">
        <v>1</v>
      </c>
      <c r="F228" s="144">
        <v>1</v>
      </c>
      <c r="G228" s="144"/>
      <c r="H228" s="148">
        <f t="shared" si="7"/>
        <v>1</v>
      </c>
      <c r="I228" s="152"/>
      <c r="J228" s="153"/>
      <c r="K228" s="143" t="s">
        <v>584</v>
      </c>
      <c r="L228" s="154"/>
    </row>
    <row r="229" customHeight="1" spans="1:12">
      <c r="A229" s="143"/>
      <c r="B229" s="143"/>
      <c r="C229" s="143" t="s">
        <v>371</v>
      </c>
      <c r="D229" s="144" t="s">
        <v>585</v>
      </c>
      <c r="E229" s="144">
        <v>1</v>
      </c>
      <c r="F229" s="144">
        <v>1</v>
      </c>
      <c r="G229" s="144"/>
      <c r="H229" s="148">
        <f t="shared" si="7"/>
        <v>1</v>
      </c>
      <c r="I229" s="152"/>
      <c r="J229" s="153"/>
      <c r="K229" s="143" t="s">
        <v>586</v>
      </c>
      <c r="L229" s="154"/>
    </row>
    <row r="230" customHeight="1" spans="1:12">
      <c r="A230" s="143"/>
      <c r="B230" s="143"/>
      <c r="C230" s="143" t="s">
        <v>371</v>
      </c>
      <c r="D230" s="144" t="s">
        <v>587</v>
      </c>
      <c r="E230" s="144">
        <v>1</v>
      </c>
      <c r="F230" s="144">
        <v>1</v>
      </c>
      <c r="G230" s="144"/>
      <c r="H230" s="148">
        <f t="shared" si="7"/>
        <v>1</v>
      </c>
      <c r="I230" s="152"/>
      <c r="J230" s="153"/>
      <c r="K230" s="143" t="s">
        <v>586</v>
      </c>
      <c r="L230" s="154"/>
    </row>
    <row r="231" customHeight="1" spans="1:12">
      <c r="A231" s="143"/>
      <c r="B231" s="143"/>
      <c r="C231" s="143" t="s">
        <v>403</v>
      </c>
      <c r="D231" s="144" t="s">
        <v>588</v>
      </c>
      <c r="E231" s="144">
        <v>1</v>
      </c>
      <c r="F231" s="144">
        <v>1</v>
      </c>
      <c r="G231" s="144"/>
      <c r="H231" s="148">
        <f t="shared" si="7"/>
        <v>1</v>
      </c>
      <c r="I231" s="152"/>
      <c r="J231" s="153"/>
      <c r="K231" s="143" t="s">
        <v>589</v>
      </c>
      <c r="L231" s="154"/>
    </row>
    <row r="232" customHeight="1" spans="1:12">
      <c r="A232" s="143"/>
      <c r="B232" s="143"/>
      <c r="C232" s="143" t="s">
        <v>403</v>
      </c>
      <c r="D232" s="144" t="s">
        <v>590</v>
      </c>
      <c r="E232" s="144">
        <v>1</v>
      </c>
      <c r="F232" s="144">
        <v>1</v>
      </c>
      <c r="G232" s="144"/>
      <c r="H232" s="148">
        <f t="shared" si="7"/>
        <v>1</v>
      </c>
      <c r="I232" s="152"/>
      <c r="J232" s="153"/>
      <c r="K232" s="143" t="s">
        <v>591</v>
      </c>
      <c r="L232" s="154"/>
    </row>
    <row r="233" customHeight="1" spans="1:12">
      <c r="A233" s="143"/>
      <c r="B233" s="143"/>
      <c r="C233" s="143" t="s">
        <v>371</v>
      </c>
      <c r="D233" s="144" t="s">
        <v>592</v>
      </c>
      <c r="E233" s="144">
        <v>1</v>
      </c>
      <c r="F233" s="144">
        <v>1</v>
      </c>
      <c r="G233" s="144"/>
      <c r="H233" s="148">
        <f t="shared" si="7"/>
        <v>1</v>
      </c>
      <c r="I233" s="152"/>
      <c r="J233" s="153"/>
      <c r="K233" s="143" t="s">
        <v>286</v>
      </c>
      <c r="L233" s="154"/>
    </row>
    <row r="234" customHeight="1" spans="1:12">
      <c r="A234" s="143"/>
      <c r="B234" s="143"/>
      <c r="C234" s="143" t="s">
        <v>371</v>
      </c>
      <c r="D234" s="144" t="s">
        <v>593</v>
      </c>
      <c r="E234" s="144">
        <v>1</v>
      </c>
      <c r="F234" s="144">
        <v>1</v>
      </c>
      <c r="G234" s="144"/>
      <c r="H234" s="148">
        <f t="shared" si="7"/>
        <v>1</v>
      </c>
      <c r="I234" s="152"/>
      <c r="J234" s="153"/>
      <c r="K234" s="143" t="s">
        <v>594</v>
      </c>
      <c r="L234" s="154"/>
    </row>
    <row r="235" customHeight="1" spans="1:12">
      <c r="A235" s="143"/>
      <c r="B235" s="143"/>
      <c r="C235" s="143" t="s">
        <v>371</v>
      </c>
      <c r="D235" s="144" t="s">
        <v>581</v>
      </c>
      <c r="E235" s="144">
        <v>1</v>
      </c>
      <c r="F235" s="144">
        <v>1</v>
      </c>
      <c r="G235" s="144"/>
      <c r="H235" s="148">
        <f t="shared" si="7"/>
        <v>1</v>
      </c>
      <c r="I235" s="152"/>
      <c r="J235" s="153"/>
      <c r="K235" s="143" t="s">
        <v>595</v>
      </c>
      <c r="L235" s="154"/>
    </row>
    <row r="236" customHeight="1" spans="1:12">
      <c r="A236" s="143"/>
      <c r="B236" s="143"/>
      <c r="C236" s="143" t="s">
        <v>371</v>
      </c>
      <c r="D236" s="144" t="s">
        <v>583</v>
      </c>
      <c r="E236" s="144">
        <v>1</v>
      </c>
      <c r="F236" s="144">
        <v>1</v>
      </c>
      <c r="G236" s="144"/>
      <c r="H236" s="148">
        <f t="shared" si="7"/>
        <v>1</v>
      </c>
      <c r="I236" s="152"/>
      <c r="J236" s="153"/>
      <c r="K236" s="143" t="s">
        <v>596</v>
      </c>
      <c r="L236" s="154"/>
    </row>
    <row r="237" customHeight="1" spans="1:12">
      <c r="A237" s="143"/>
      <c r="B237" s="143"/>
      <c r="C237" s="143" t="s">
        <v>371</v>
      </c>
      <c r="D237" s="144" t="s">
        <v>581</v>
      </c>
      <c r="E237" s="144">
        <v>1</v>
      </c>
      <c r="F237" s="144">
        <v>1</v>
      </c>
      <c r="G237" s="144"/>
      <c r="H237" s="148">
        <f t="shared" si="7"/>
        <v>1</v>
      </c>
      <c r="I237" s="152"/>
      <c r="J237" s="153"/>
      <c r="K237" s="143" t="s">
        <v>596</v>
      </c>
      <c r="L237" s="154"/>
    </row>
    <row r="238" customHeight="1" spans="1:12">
      <c r="A238" s="143"/>
      <c r="B238" s="143"/>
      <c r="C238" s="143" t="s">
        <v>371</v>
      </c>
      <c r="D238" s="144" t="s">
        <v>597</v>
      </c>
      <c r="E238" s="144">
        <v>1</v>
      </c>
      <c r="F238" s="144">
        <v>1</v>
      </c>
      <c r="G238" s="144"/>
      <c r="H238" s="148">
        <f t="shared" si="7"/>
        <v>1</v>
      </c>
      <c r="I238" s="152"/>
      <c r="J238" s="153"/>
      <c r="K238" s="143" t="s">
        <v>598</v>
      </c>
      <c r="L238" s="154"/>
    </row>
    <row r="239" s="138" customFormat="1" customHeight="1" spans="1:12">
      <c r="A239" s="162"/>
      <c r="B239" s="162"/>
      <c r="C239" s="163" t="s">
        <v>599</v>
      </c>
      <c r="D239" s="164"/>
      <c r="E239" s="164">
        <f>SUM(E3:E238)</f>
        <v>34702</v>
      </c>
      <c r="F239" s="164">
        <f>SUM(F3:F238)</f>
        <v>33822</v>
      </c>
      <c r="G239" s="164"/>
      <c r="H239" s="166">
        <f>SUM(H3:H238)</f>
        <v>33383</v>
      </c>
      <c r="I239" s="170"/>
      <c r="J239" s="171"/>
      <c r="K239" s="162"/>
      <c r="L239" s="162"/>
    </row>
    <row r="241" customHeight="1" spans="7:10">
      <c r="G241" s="167"/>
      <c r="H241" s="168"/>
      <c r="I241" s="172"/>
      <c r="J241" s="173"/>
    </row>
    <row r="242" customHeight="1" spans="7:10">
      <c r="G242" s="167"/>
      <c r="H242" s="168"/>
      <c r="I242" s="172"/>
      <c r="J242" s="173"/>
    </row>
    <row r="243" customHeight="1" spans="7:10">
      <c r="G243" s="167"/>
      <c r="H243" s="168"/>
      <c r="I243" s="172"/>
      <c r="J243" s="173"/>
    </row>
    <row r="244" customHeight="1" spans="7:10">
      <c r="G244" s="167"/>
      <c r="H244" s="168"/>
      <c r="I244" s="172"/>
      <c r="J244" s="173"/>
    </row>
    <row r="245" customHeight="1" spans="7:10">
      <c r="G245" s="167"/>
      <c r="H245" s="168"/>
      <c r="I245" s="172"/>
      <c r="J245" s="173"/>
    </row>
    <row r="246" customHeight="1" spans="7:10">
      <c r="G246" s="167"/>
      <c r="H246" s="168"/>
      <c r="I246" s="172"/>
      <c r="J246" s="173"/>
    </row>
    <row r="247" customHeight="1" spans="7:11">
      <c r="G247" s="167"/>
      <c r="H247" s="169"/>
      <c r="I247" s="172"/>
      <c r="J247" s="173"/>
      <c r="K247" s="139">
        <f>J239-J247</f>
        <v>0</v>
      </c>
    </row>
  </sheetData>
  <autoFilter ref="A2:N239">
    <extLst/>
  </autoFilter>
  <mergeCells count="176">
    <mergeCell ref="A1:L1"/>
    <mergeCell ref="A4:A9"/>
    <mergeCell ref="A10:A11"/>
    <mergeCell ref="A12:A15"/>
    <mergeCell ref="A16:A24"/>
    <mergeCell ref="A25:A26"/>
    <mergeCell ref="A27:A35"/>
    <mergeCell ref="A36:A39"/>
    <mergeCell ref="A40:A41"/>
    <mergeCell ref="A43:A44"/>
    <mergeCell ref="A48:A51"/>
    <mergeCell ref="A53:A54"/>
    <mergeCell ref="A55:A56"/>
    <mergeCell ref="A58:A63"/>
    <mergeCell ref="A64:A65"/>
    <mergeCell ref="A66:A70"/>
    <mergeCell ref="A72:A73"/>
    <mergeCell ref="A79:A80"/>
    <mergeCell ref="A81:A82"/>
    <mergeCell ref="A83:A84"/>
    <mergeCell ref="A85:A91"/>
    <mergeCell ref="A93:A94"/>
    <mergeCell ref="A95:A97"/>
    <mergeCell ref="A98:A101"/>
    <mergeCell ref="A105:A107"/>
    <mergeCell ref="A108:A110"/>
    <mergeCell ref="A111:A112"/>
    <mergeCell ref="A117:A118"/>
    <mergeCell ref="A119:A121"/>
    <mergeCell ref="A124:A125"/>
    <mergeCell ref="A127:A131"/>
    <mergeCell ref="A133:A134"/>
    <mergeCell ref="A136:A137"/>
    <mergeCell ref="A141:A143"/>
    <mergeCell ref="A145:A147"/>
    <mergeCell ref="A148:A149"/>
    <mergeCell ref="A151:A154"/>
    <mergeCell ref="A156:A157"/>
    <mergeCell ref="A158:A160"/>
    <mergeCell ref="A161:A162"/>
    <mergeCell ref="A164:A169"/>
    <mergeCell ref="A171:A172"/>
    <mergeCell ref="A173:A179"/>
    <mergeCell ref="A180:A181"/>
    <mergeCell ref="A183:A184"/>
    <mergeCell ref="A185:A186"/>
    <mergeCell ref="A187:A188"/>
    <mergeCell ref="A195:A198"/>
    <mergeCell ref="A199:A201"/>
    <mergeCell ref="A205:A206"/>
    <mergeCell ref="A208:A209"/>
    <mergeCell ref="A213:A214"/>
    <mergeCell ref="A217:A221"/>
    <mergeCell ref="A222:A238"/>
    <mergeCell ref="B4:B9"/>
    <mergeCell ref="B10:B11"/>
    <mergeCell ref="B12:B15"/>
    <mergeCell ref="B16:B24"/>
    <mergeCell ref="B25:B26"/>
    <mergeCell ref="B27:B35"/>
    <mergeCell ref="B36:B39"/>
    <mergeCell ref="B40:B41"/>
    <mergeCell ref="B43:B44"/>
    <mergeCell ref="B48:B51"/>
    <mergeCell ref="B53:B54"/>
    <mergeCell ref="B55:B56"/>
    <mergeCell ref="B58:B63"/>
    <mergeCell ref="B64:B65"/>
    <mergeCell ref="B66:B70"/>
    <mergeCell ref="B72:B73"/>
    <mergeCell ref="B79:B80"/>
    <mergeCell ref="B81:B82"/>
    <mergeCell ref="B83:B84"/>
    <mergeCell ref="B85:B91"/>
    <mergeCell ref="B93:B94"/>
    <mergeCell ref="B95:B97"/>
    <mergeCell ref="B98:B101"/>
    <mergeCell ref="B105:B107"/>
    <mergeCell ref="B108:B110"/>
    <mergeCell ref="B111:B112"/>
    <mergeCell ref="B117:B118"/>
    <mergeCell ref="B119:B121"/>
    <mergeCell ref="B124:B125"/>
    <mergeCell ref="B127:B131"/>
    <mergeCell ref="B133:B134"/>
    <mergeCell ref="B136:B137"/>
    <mergeCell ref="B141:B143"/>
    <mergeCell ref="B145:B147"/>
    <mergeCell ref="B148:B149"/>
    <mergeCell ref="B151:B154"/>
    <mergeCell ref="B156:B157"/>
    <mergeCell ref="B158:B160"/>
    <mergeCell ref="B161:B162"/>
    <mergeCell ref="B164:B169"/>
    <mergeCell ref="B171:B172"/>
    <mergeCell ref="B173:B179"/>
    <mergeCell ref="B180:B181"/>
    <mergeCell ref="B183:B184"/>
    <mergeCell ref="B185:B186"/>
    <mergeCell ref="B187:B188"/>
    <mergeCell ref="B195:B198"/>
    <mergeCell ref="B199:B201"/>
    <mergeCell ref="B205:B206"/>
    <mergeCell ref="B208:B209"/>
    <mergeCell ref="B213:B214"/>
    <mergeCell ref="B217:B221"/>
    <mergeCell ref="B222:B238"/>
    <mergeCell ref="C48:C50"/>
    <mergeCell ref="C64:C65"/>
    <mergeCell ref="D14:D15"/>
    <mergeCell ref="D38:D39"/>
    <mergeCell ref="D43:D44"/>
    <mergeCell ref="D58:D59"/>
    <mergeCell ref="D81:D82"/>
    <mergeCell ref="D83:D84"/>
    <mergeCell ref="D85:D91"/>
    <mergeCell ref="D93:D94"/>
    <mergeCell ref="D95:D97"/>
    <mergeCell ref="D98:D99"/>
    <mergeCell ref="D117:D118"/>
    <mergeCell ref="D136:D137"/>
    <mergeCell ref="D156:D157"/>
    <mergeCell ref="D164:D166"/>
    <mergeCell ref="D167:D168"/>
    <mergeCell ref="D171:D172"/>
    <mergeCell ref="D173:D179"/>
    <mergeCell ref="D180:D181"/>
    <mergeCell ref="K4:K7"/>
    <mergeCell ref="K8:K9"/>
    <mergeCell ref="K14:K15"/>
    <mergeCell ref="K16:K19"/>
    <mergeCell ref="K20:K21"/>
    <mergeCell ref="K22:K24"/>
    <mergeCell ref="K25:K26"/>
    <mergeCell ref="K27:K30"/>
    <mergeCell ref="K31:K35"/>
    <mergeCell ref="K38:K39"/>
    <mergeCell ref="K43:K44"/>
    <mergeCell ref="K48:K49"/>
    <mergeCell ref="K50:K51"/>
    <mergeCell ref="K53:K54"/>
    <mergeCell ref="K58:K60"/>
    <mergeCell ref="K61:K63"/>
    <mergeCell ref="K64:K65"/>
    <mergeCell ref="K66:K69"/>
    <mergeCell ref="K79:K80"/>
    <mergeCell ref="K81:K82"/>
    <mergeCell ref="K83:K84"/>
    <mergeCell ref="K85:K91"/>
    <mergeCell ref="K93:K94"/>
    <mergeCell ref="K98:K99"/>
    <mergeCell ref="K100:K101"/>
    <mergeCell ref="K105:K107"/>
    <mergeCell ref="K108:K110"/>
    <mergeCell ref="K117:K118"/>
    <mergeCell ref="K119:K121"/>
    <mergeCell ref="K124:K125"/>
    <mergeCell ref="K127:K128"/>
    <mergeCell ref="K129:K130"/>
    <mergeCell ref="K136:K137"/>
    <mergeCell ref="K141:K142"/>
    <mergeCell ref="K145:K147"/>
    <mergeCell ref="K148:K149"/>
    <mergeCell ref="K156:K157"/>
    <mergeCell ref="K158:K160"/>
    <mergeCell ref="K161:K162"/>
    <mergeCell ref="K164:K169"/>
    <mergeCell ref="K171:K172"/>
    <mergeCell ref="K173:K179"/>
    <mergeCell ref="K180:K181"/>
    <mergeCell ref="K183:K184"/>
    <mergeCell ref="K185:K186"/>
    <mergeCell ref="K187:K188"/>
    <mergeCell ref="K195:K198"/>
    <mergeCell ref="K208:K209"/>
    <mergeCell ref="K217:K221"/>
  </mergeCells>
  <conditionalFormatting sqref="K42">
    <cfRule type="duplicateValues" dxfId="0" priority="1"/>
  </conditionalFormatting>
  <conditionalFormatting sqref="B222">
    <cfRule type="duplicateValues" dxfId="0" priority="2"/>
  </conditionalFormatting>
  <conditionalFormatting sqref="B2:B4 B10 B12 B16 B57:B58 B71:B72 B74:B98 B135:B137 B64:B66 B132:B133 B126:B127 B102:B124 B144:B151 B36 B40:B55 B25 B139:B141 B27 B155:B187">
    <cfRule type="duplicateValues" dxfId="0" priority="3"/>
  </conditionalFormatting>
  <pageMargins left="0.751388888888889" right="0.751388888888889" top="1" bottom="1" header="0.5" footer="0.5"/>
  <pageSetup paperSize="9" scale="76" orientation="landscape"/>
  <headerFooter>
    <oddFooter>&amp;C第 &amp;P 页，共 &amp;N 页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workbookViewId="0">
      <pane xSplit="3" ySplit="2" topLeftCell="D3" activePane="bottomRight" state="frozen"/>
      <selection/>
      <selection pane="topRight"/>
      <selection pane="bottomLeft"/>
      <selection pane="bottomRight" activeCell="H29" sqref="H29"/>
    </sheetView>
  </sheetViews>
  <sheetFormatPr defaultColWidth="9" defaultRowHeight="15.2"/>
  <cols>
    <col min="1" max="1" width="7.5" customWidth="1"/>
    <col min="2" max="2" width="16" customWidth="1"/>
    <col min="3" max="3" width="12.8365384615385" customWidth="1"/>
    <col min="4" max="4" width="17.8365384615385" customWidth="1"/>
    <col min="5" max="5" width="12.8365384615385" customWidth="1"/>
    <col min="6" max="6" width="14.5" customWidth="1"/>
    <col min="7" max="7" width="21.6634615384615" customWidth="1"/>
    <col min="8" max="8" width="16" customWidth="1"/>
    <col min="9" max="9" width="24.5" style="122" customWidth="1"/>
  </cols>
  <sheetData>
    <row r="1" ht="23.2" spans="1:9">
      <c r="A1" s="1" t="s">
        <v>600</v>
      </c>
      <c r="B1" s="1"/>
      <c r="C1" s="1"/>
      <c r="D1" s="1"/>
      <c r="E1" s="1"/>
      <c r="F1" s="1"/>
      <c r="G1" s="1"/>
      <c r="H1" s="1"/>
      <c r="I1" s="1"/>
    </row>
    <row r="2" ht="48" customHeight="1" spans="1:9">
      <c r="A2" s="123" t="s">
        <v>0</v>
      </c>
      <c r="B2" s="20" t="s">
        <v>27</v>
      </c>
      <c r="C2" s="124" t="s">
        <v>29</v>
      </c>
      <c r="D2" s="124" t="s">
        <v>28</v>
      </c>
      <c r="E2" s="22" t="s">
        <v>601</v>
      </c>
      <c r="F2" s="22" t="s">
        <v>602</v>
      </c>
      <c r="G2" s="91" t="s">
        <v>34</v>
      </c>
      <c r="H2" s="82" t="s">
        <v>35</v>
      </c>
      <c r="I2" s="20" t="s">
        <v>36</v>
      </c>
    </row>
    <row r="3" ht="31" customHeight="1" spans="1:9">
      <c r="A3" s="125">
        <v>1</v>
      </c>
      <c r="B3" s="124" t="s">
        <v>603</v>
      </c>
      <c r="C3" s="124" t="s">
        <v>604</v>
      </c>
      <c r="D3" s="124" t="s">
        <v>605</v>
      </c>
      <c r="E3" s="13" t="s">
        <v>43</v>
      </c>
      <c r="F3" s="13">
        <v>5489</v>
      </c>
      <c r="G3" s="13"/>
      <c r="H3" s="130"/>
      <c r="I3" s="20"/>
    </row>
    <row r="4" ht="31" customHeight="1" spans="1:9">
      <c r="A4" s="126"/>
      <c r="B4" s="124"/>
      <c r="C4" s="124"/>
      <c r="D4" s="124" t="s">
        <v>606</v>
      </c>
      <c r="E4" s="13" t="s">
        <v>47</v>
      </c>
      <c r="F4" s="13">
        <v>3993</v>
      </c>
      <c r="G4" s="13"/>
      <c r="H4" s="130"/>
      <c r="I4" s="20"/>
    </row>
    <row r="5" ht="31" customHeight="1" spans="1:9">
      <c r="A5" s="127"/>
      <c r="B5" s="124"/>
      <c r="C5" s="124"/>
      <c r="D5" s="124" t="s">
        <v>607</v>
      </c>
      <c r="E5" s="13" t="s">
        <v>47</v>
      </c>
      <c r="F5" s="13">
        <v>7824</v>
      </c>
      <c r="G5" s="13"/>
      <c r="H5" s="130"/>
      <c r="I5" s="20"/>
    </row>
    <row r="6" ht="31" customHeight="1" spans="1:9">
      <c r="A6" s="125">
        <v>2</v>
      </c>
      <c r="B6" s="124" t="s">
        <v>608</v>
      </c>
      <c r="C6" s="124" t="s">
        <v>604</v>
      </c>
      <c r="D6" s="124" t="s">
        <v>605</v>
      </c>
      <c r="E6" s="13" t="s">
        <v>43</v>
      </c>
      <c r="F6" s="13">
        <v>3290</v>
      </c>
      <c r="G6" s="13"/>
      <c r="H6" s="130"/>
      <c r="I6" s="20"/>
    </row>
    <row r="7" ht="31" customHeight="1" spans="1:9">
      <c r="A7" s="126"/>
      <c r="B7" s="124"/>
      <c r="C7" s="124"/>
      <c r="D7" s="124" t="s">
        <v>606</v>
      </c>
      <c r="E7" s="13" t="s">
        <v>47</v>
      </c>
      <c r="F7" s="13">
        <v>565</v>
      </c>
      <c r="G7" s="13"/>
      <c r="H7" s="130"/>
      <c r="I7" s="20"/>
    </row>
    <row r="8" ht="31" customHeight="1" spans="1:9">
      <c r="A8" s="127"/>
      <c r="B8" s="124"/>
      <c r="C8" s="124"/>
      <c r="D8" s="124" t="s">
        <v>607</v>
      </c>
      <c r="E8" s="13" t="s">
        <v>47</v>
      </c>
      <c r="F8" s="13">
        <v>5911</v>
      </c>
      <c r="G8" s="13"/>
      <c r="H8" s="130"/>
      <c r="I8" s="20"/>
    </row>
    <row r="9" ht="31" customHeight="1" spans="1:9">
      <c r="A9" s="125">
        <v>3</v>
      </c>
      <c r="B9" s="128" t="s">
        <v>609</v>
      </c>
      <c r="C9" s="124" t="s">
        <v>610</v>
      </c>
      <c r="D9" s="124" t="s">
        <v>605</v>
      </c>
      <c r="E9" s="13" t="s">
        <v>43</v>
      </c>
      <c r="F9" s="13">
        <v>11284</v>
      </c>
      <c r="G9" s="13"/>
      <c r="H9" s="130"/>
      <c r="I9" s="20" t="s">
        <v>611</v>
      </c>
    </row>
    <row r="10" ht="31" customHeight="1" spans="1:9">
      <c r="A10" s="126"/>
      <c r="B10" s="128"/>
      <c r="C10" s="124"/>
      <c r="D10" s="124" t="s">
        <v>606</v>
      </c>
      <c r="E10" s="13" t="s">
        <v>47</v>
      </c>
      <c r="F10" s="13">
        <v>4117</v>
      </c>
      <c r="G10" s="13"/>
      <c r="H10" s="130"/>
      <c r="I10" s="20"/>
    </row>
    <row r="11" ht="31" customHeight="1" spans="1:9">
      <c r="A11" s="127"/>
      <c r="B11" s="128"/>
      <c r="C11" s="124"/>
      <c r="D11" s="124" t="s">
        <v>607</v>
      </c>
      <c r="E11" s="13" t="s">
        <v>47</v>
      </c>
      <c r="F11" s="13">
        <v>7466</v>
      </c>
      <c r="G11" s="13"/>
      <c r="H11" s="130"/>
      <c r="I11" s="20"/>
    </row>
    <row r="12" ht="31" customHeight="1" spans="1:9">
      <c r="A12" s="125">
        <v>4</v>
      </c>
      <c r="B12" s="128" t="s">
        <v>612</v>
      </c>
      <c r="C12" s="124" t="s">
        <v>610</v>
      </c>
      <c r="D12" s="124" t="s">
        <v>605</v>
      </c>
      <c r="E12" s="13" t="s">
        <v>43</v>
      </c>
      <c r="F12" s="13">
        <v>10629</v>
      </c>
      <c r="G12" s="13"/>
      <c r="H12" s="130"/>
      <c r="I12" s="20" t="s">
        <v>613</v>
      </c>
    </row>
    <row r="13" ht="31" customHeight="1" spans="1:9">
      <c r="A13" s="126"/>
      <c r="B13" s="128"/>
      <c r="C13" s="124"/>
      <c r="D13" s="124" t="s">
        <v>606</v>
      </c>
      <c r="E13" s="13" t="s">
        <v>47</v>
      </c>
      <c r="F13" s="13">
        <v>8578</v>
      </c>
      <c r="G13" s="13"/>
      <c r="H13" s="130"/>
      <c r="I13" s="20"/>
    </row>
    <row r="14" ht="31" customHeight="1" spans="1:9">
      <c r="A14" s="127"/>
      <c r="B14" s="128"/>
      <c r="C14" s="124"/>
      <c r="D14" s="124" t="s">
        <v>607</v>
      </c>
      <c r="E14" s="13" t="s">
        <v>47</v>
      </c>
      <c r="F14" s="13">
        <v>5301</v>
      </c>
      <c r="G14" s="13"/>
      <c r="H14" s="130"/>
      <c r="I14" s="20"/>
    </row>
    <row r="15" ht="32" customHeight="1" spans="1:9">
      <c r="A15" s="125">
        <v>5</v>
      </c>
      <c r="B15" s="124" t="s">
        <v>614</v>
      </c>
      <c r="C15" s="124" t="s">
        <v>604</v>
      </c>
      <c r="D15" s="124" t="s">
        <v>605</v>
      </c>
      <c r="E15" s="13" t="s">
        <v>43</v>
      </c>
      <c r="F15" s="13">
        <v>3388</v>
      </c>
      <c r="G15" s="13"/>
      <c r="H15" s="130"/>
      <c r="I15" s="20"/>
    </row>
    <row r="16" ht="32" customHeight="1" spans="1:9">
      <c r="A16" s="126"/>
      <c r="B16" s="124"/>
      <c r="C16" s="124"/>
      <c r="D16" s="124" t="s">
        <v>606</v>
      </c>
      <c r="E16" s="13" t="s">
        <v>47</v>
      </c>
      <c r="F16" s="13">
        <v>5933</v>
      </c>
      <c r="G16" s="13"/>
      <c r="H16" s="130"/>
      <c r="I16" s="20"/>
    </row>
    <row r="17" ht="32" customHeight="1" spans="1:9">
      <c r="A17" s="127"/>
      <c r="B17" s="124"/>
      <c r="C17" s="124"/>
      <c r="D17" s="124" t="s">
        <v>607</v>
      </c>
      <c r="E17" s="13" t="s">
        <v>47</v>
      </c>
      <c r="F17" s="13">
        <v>4395</v>
      </c>
      <c r="G17" s="13"/>
      <c r="H17" s="130"/>
      <c r="I17" s="20"/>
    </row>
    <row r="18" ht="32" customHeight="1" spans="1:9">
      <c r="A18" s="125">
        <v>6</v>
      </c>
      <c r="B18" s="124" t="s">
        <v>615</v>
      </c>
      <c r="C18" s="124" t="s">
        <v>604</v>
      </c>
      <c r="D18" s="124" t="s">
        <v>605</v>
      </c>
      <c r="E18" s="13" t="s">
        <v>43</v>
      </c>
      <c r="F18" s="13">
        <v>679</v>
      </c>
      <c r="G18" s="13"/>
      <c r="H18" s="130"/>
      <c r="I18" s="20"/>
    </row>
    <row r="19" ht="32" customHeight="1" spans="1:9">
      <c r="A19" s="127"/>
      <c r="B19" s="124"/>
      <c r="C19" s="124"/>
      <c r="D19" s="124" t="s">
        <v>607</v>
      </c>
      <c r="E19" s="13" t="s">
        <v>47</v>
      </c>
      <c r="F19" s="13">
        <v>1711</v>
      </c>
      <c r="G19" s="13"/>
      <c r="H19" s="130"/>
      <c r="I19" s="20"/>
    </row>
    <row r="20" ht="32" customHeight="1" spans="1:9">
      <c r="A20" s="125">
        <v>7</v>
      </c>
      <c r="B20" s="124" t="s">
        <v>616</v>
      </c>
      <c r="C20" s="124" t="s">
        <v>617</v>
      </c>
      <c r="D20" s="124" t="s">
        <v>605</v>
      </c>
      <c r="E20" s="13" t="s">
        <v>43</v>
      </c>
      <c r="F20" s="13">
        <v>3567</v>
      </c>
      <c r="G20" s="13"/>
      <c r="H20" s="130"/>
      <c r="I20" s="20"/>
    </row>
    <row r="21" ht="32" customHeight="1" spans="1:9">
      <c r="A21" s="126"/>
      <c r="B21" s="124"/>
      <c r="C21" s="124"/>
      <c r="D21" s="124" t="s">
        <v>606</v>
      </c>
      <c r="E21" s="13" t="s">
        <v>47</v>
      </c>
      <c r="F21" s="13">
        <v>230</v>
      </c>
      <c r="G21" s="13"/>
      <c r="H21" s="130"/>
      <c r="I21" s="20"/>
    </row>
    <row r="22" ht="32" customHeight="1" spans="1:9">
      <c r="A22" s="127"/>
      <c r="B22" s="124"/>
      <c r="C22" s="124"/>
      <c r="D22" s="124" t="s">
        <v>607</v>
      </c>
      <c r="E22" s="13" t="s">
        <v>47</v>
      </c>
      <c r="F22" s="13">
        <v>2520</v>
      </c>
      <c r="G22" s="13"/>
      <c r="H22" s="130"/>
      <c r="I22" s="20"/>
    </row>
    <row r="23" ht="32" customHeight="1" spans="1:9">
      <c r="A23" s="123">
        <v>8</v>
      </c>
      <c r="B23" s="124" t="s">
        <v>618</v>
      </c>
      <c r="C23" s="124" t="s">
        <v>619</v>
      </c>
      <c r="D23" s="124" t="s">
        <v>607</v>
      </c>
      <c r="E23" s="13" t="s">
        <v>47</v>
      </c>
      <c r="F23" s="13">
        <v>710</v>
      </c>
      <c r="G23" s="13"/>
      <c r="H23" s="130"/>
      <c r="I23" s="20"/>
    </row>
    <row r="24" ht="32" customHeight="1" spans="1:9">
      <c r="A24" s="125">
        <v>9</v>
      </c>
      <c r="B24" s="124" t="s">
        <v>620</v>
      </c>
      <c r="C24" s="124" t="s">
        <v>619</v>
      </c>
      <c r="D24" s="124" t="s">
        <v>606</v>
      </c>
      <c r="E24" s="22" t="s">
        <v>47</v>
      </c>
      <c r="F24" s="13">
        <v>583</v>
      </c>
      <c r="G24" s="13"/>
      <c r="H24" s="130"/>
      <c r="I24" s="20"/>
    </row>
    <row r="25" ht="32" customHeight="1" spans="1:9">
      <c r="A25" s="127"/>
      <c r="B25" s="124"/>
      <c r="C25" s="124"/>
      <c r="D25" s="124" t="s">
        <v>607</v>
      </c>
      <c r="E25" s="22" t="s">
        <v>47</v>
      </c>
      <c r="F25" s="13">
        <v>2363</v>
      </c>
      <c r="G25" s="13"/>
      <c r="H25" s="130"/>
      <c r="I25" s="20"/>
    </row>
    <row r="26" ht="32" customHeight="1" spans="1:9">
      <c r="A26" s="123">
        <v>10</v>
      </c>
      <c r="B26" s="124" t="s">
        <v>621</v>
      </c>
      <c r="C26" s="124" t="s">
        <v>622</v>
      </c>
      <c r="D26" s="124" t="s">
        <v>607</v>
      </c>
      <c r="E26" s="22" t="s">
        <v>47</v>
      </c>
      <c r="F26" s="13">
        <v>1086</v>
      </c>
      <c r="G26" s="13"/>
      <c r="H26" s="130"/>
      <c r="I26" s="20"/>
    </row>
    <row r="27" ht="32" customHeight="1" spans="1:9">
      <c r="A27" s="125">
        <v>11</v>
      </c>
      <c r="B27" s="124" t="s">
        <v>623</v>
      </c>
      <c r="C27" s="124" t="s">
        <v>624</v>
      </c>
      <c r="D27" s="124" t="s">
        <v>606</v>
      </c>
      <c r="E27" s="22" t="s">
        <v>47</v>
      </c>
      <c r="F27" s="13">
        <v>293</v>
      </c>
      <c r="G27" s="13"/>
      <c r="H27" s="130"/>
      <c r="I27" s="20"/>
    </row>
    <row r="28" ht="28" customHeight="1" spans="1:9">
      <c r="A28" s="127"/>
      <c r="B28" s="124"/>
      <c r="C28" s="124"/>
      <c r="D28" s="124" t="s">
        <v>607</v>
      </c>
      <c r="E28" s="22" t="s">
        <v>47</v>
      </c>
      <c r="F28" s="13">
        <v>956</v>
      </c>
      <c r="G28" s="13"/>
      <c r="H28" s="130"/>
      <c r="I28" s="20"/>
    </row>
    <row r="29" ht="31" customHeight="1" spans="1:9">
      <c r="A29" s="125">
        <v>12</v>
      </c>
      <c r="B29" s="124" t="s">
        <v>625</v>
      </c>
      <c r="C29" s="124" t="s">
        <v>626</v>
      </c>
      <c r="D29" s="124" t="s">
        <v>606</v>
      </c>
      <c r="E29" s="22" t="s">
        <v>47</v>
      </c>
      <c r="F29" s="13">
        <v>131</v>
      </c>
      <c r="G29" s="13"/>
      <c r="H29" s="130"/>
      <c r="I29" s="20"/>
    </row>
    <row r="30" ht="29" customHeight="1" spans="1:9">
      <c r="A30" s="127"/>
      <c r="B30" s="124"/>
      <c r="C30" s="124"/>
      <c r="D30" s="124" t="s">
        <v>607</v>
      </c>
      <c r="E30" s="22" t="s">
        <v>47</v>
      </c>
      <c r="F30" s="13">
        <v>1236</v>
      </c>
      <c r="G30" s="13"/>
      <c r="H30" s="130"/>
      <c r="I30" s="20"/>
    </row>
    <row r="31" s="121" customFormat="1" ht="35" customHeight="1" spans="1:9">
      <c r="A31" s="129"/>
      <c r="B31" s="10" t="s">
        <v>332</v>
      </c>
      <c r="C31" s="9"/>
      <c r="D31" s="9"/>
      <c r="E31" s="9"/>
      <c r="F31" s="41">
        <f>SUM(F3:F30)</f>
        <v>104228</v>
      </c>
      <c r="G31" s="41"/>
      <c r="H31" s="131"/>
      <c r="I31" s="10"/>
    </row>
    <row r="33" spans="5:8">
      <c r="E33" s="132"/>
      <c r="F33" s="133"/>
      <c r="G33" s="133"/>
      <c r="H33" s="133"/>
    </row>
    <row r="34" spans="5:8">
      <c r="E34" s="134"/>
      <c r="F34" s="132"/>
      <c r="G34" s="135"/>
      <c r="H34" s="132"/>
    </row>
    <row r="35" spans="5:8">
      <c r="E35" s="136"/>
      <c r="F35" s="132"/>
      <c r="G35" s="100"/>
      <c r="H35" s="132"/>
    </row>
    <row r="36" spans="5:8">
      <c r="E36" s="136"/>
      <c r="F36" s="132"/>
      <c r="G36" s="100"/>
      <c r="H36" s="132"/>
    </row>
    <row r="37" spans="5:8">
      <c r="E37" s="132"/>
      <c r="F37" s="132"/>
      <c r="G37" s="132"/>
      <c r="H37" s="132"/>
    </row>
  </sheetData>
  <autoFilter ref="A2:I31">
    <extLst/>
  </autoFilter>
  <mergeCells count="31">
    <mergeCell ref="A1:I1"/>
    <mergeCell ref="A3:A5"/>
    <mergeCell ref="A6:A8"/>
    <mergeCell ref="A9:A11"/>
    <mergeCell ref="A12:A14"/>
    <mergeCell ref="A15:A17"/>
    <mergeCell ref="A18:A19"/>
    <mergeCell ref="A20:A22"/>
    <mergeCell ref="A24:A25"/>
    <mergeCell ref="A27:A28"/>
    <mergeCell ref="A29:A30"/>
    <mergeCell ref="B3:B5"/>
    <mergeCell ref="B6:B8"/>
    <mergeCell ref="B9:B11"/>
    <mergeCell ref="B12:B14"/>
    <mergeCell ref="B15:B17"/>
    <mergeCell ref="B18:B19"/>
    <mergeCell ref="B20:B22"/>
    <mergeCell ref="B24:B25"/>
    <mergeCell ref="B27:B28"/>
    <mergeCell ref="B29:B30"/>
    <mergeCell ref="C3:C5"/>
    <mergeCell ref="C6:C8"/>
    <mergeCell ref="C9:C11"/>
    <mergeCell ref="C12:C14"/>
    <mergeCell ref="C15:C17"/>
    <mergeCell ref="C18:C19"/>
    <mergeCell ref="C20:C22"/>
    <mergeCell ref="C24:C25"/>
    <mergeCell ref="C27:C28"/>
    <mergeCell ref="C29:C30"/>
  </mergeCells>
  <pageMargins left="0.751388888888889" right="0.751388888888889" top="1" bottom="1" header="0.5" footer="0.5"/>
  <pageSetup paperSize="9" fitToWidth="0" fitToHeight="0" orientation="landscape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2"/>
  <sheetViews>
    <sheetView workbookViewId="0">
      <pane ySplit="1" topLeftCell="A2" activePane="bottomLeft" state="frozen"/>
      <selection/>
      <selection pane="bottomLeft" activeCell="H24" sqref="H24"/>
    </sheetView>
  </sheetViews>
  <sheetFormatPr defaultColWidth="9" defaultRowHeight="16.8" outlineLevelCol="7"/>
  <cols>
    <col min="2" max="2" width="14.5" customWidth="1"/>
    <col min="3" max="4" width="15.6634615384615" customWidth="1"/>
    <col min="5" max="5" width="21" customWidth="1"/>
    <col min="6" max="6" width="17.5" customWidth="1"/>
    <col min="7" max="7" width="19.8365384615385" style="108" customWidth="1"/>
    <col min="8" max="8" width="19.3365384615385" customWidth="1"/>
  </cols>
  <sheetData>
    <row r="1" ht="26" spans="1:6">
      <c r="A1" s="109" t="s">
        <v>627</v>
      </c>
      <c r="B1" s="2"/>
      <c r="C1" s="2"/>
      <c r="D1" s="2"/>
      <c r="E1" s="2"/>
      <c r="F1" s="2"/>
    </row>
    <row r="2" ht="34" spans="1:7">
      <c r="A2" s="9" t="s">
        <v>0</v>
      </c>
      <c r="B2" s="9" t="s">
        <v>628</v>
      </c>
      <c r="C2" s="9" t="s">
        <v>629</v>
      </c>
      <c r="D2" s="9" t="s">
        <v>630</v>
      </c>
      <c r="E2" s="9" t="s">
        <v>631</v>
      </c>
      <c r="F2" s="10" t="s">
        <v>366</v>
      </c>
      <c r="G2" s="113" t="s">
        <v>35</v>
      </c>
    </row>
    <row r="3" ht="23" customHeight="1" spans="1:7">
      <c r="A3" s="110">
        <v>1</v>
      </c>
      <c r="B3" s="110" t="s">
        <v>632</v>
      </c>
      <c r="C3" s="22" t="s">
        <v>371</v>
      </c>
      <c r="D3" s="22">
        <v>10</v>
      </c>
      <c r="E3" s="22" t="s">
        <v>369</v>
      </c>
      <c r="F3" s="22"/>
      <c r="G3" s="114"/>
    </row>
    <row r="4" ht="24" customHeight="1" spans="1:7">
      <c r="A4" s="33"/>
      <c r="B4" s="33"/>
      <c r="C4" s="33" t="s">
        <v>525</v>
      </c>
      <c r="D4" s="22">
        <v>241</v>
      </c>
      <c r="E4" s="22" t="s">
        <v>369</v>
      </c>
      <c r="F4" s="22"/>
      <c r="G4" s="114"/>
    </row>
    <row r="5" ht="25" customHeight="1" spans="1:8">
      <c r="A5" s="110">
        <v>2</v>
      </c>
      <c r="B5" s="110" t="s">
        <v>229</v>
      </c>
      <c r="C5" s="22" t="s">
        <v>371</v>
      </c>
      <c r="D5" s="22">
        <v>484</v>
      </c>
      <c r="E5" s="22" t="s">
        <v>372</v>
      </c>
      <c r="F5" s="22"/>
      <c r="G5" s="114"/>
      <c r="H5" s="115"/>
    </row>
    <row r="6" ht="27" customHeight="1" spans="1:8">
      <c r="A6" s="33"/>
      <c r="B6" s="33"/>
      <c r="C6" s="33" t="s">
        <v>525</v>
      </c>
      <c r="D6" s="22">
        <v>45</v>
      </c>
      <c r="E6" s="22" t="s">
        <v>369</v>
      </c>
      <c r="F6" s="22"/>
      <c r="G6" s="114"/>
      <c r="H6" s="116"/>
    </row>
    <row r="7" ht="32" customHeight="1" spans="1:8">
      <c r="A7" s="22">
        <v>3</v>
      </c>
      <c r="B7" s="22" t="s">
        <v>222</v>
      </c>
      <c r="C7" s="22" t="s">
        <v>371</v>
      </c>
      <c r="D7" s="22">
        <v>196</v>
      </c>
      <c r="E7" s="22" t="s">
        <v>369</v>
      </c>
      <c r="F7" s="22"/>
      <c r="G7" s="114"/>
      <c r="H7" s="116"/>
    </row>
    <row r="8" ht="25" customHeight="1" spans="1:8">
      <c r="A8" s="22">
        <v>4</v>
      </c>
      <c r="B8" s="22" t="s">
        <v>633</v>
      </c>
      <c r="C8" s="22" t="s">
        <v>371</v>
      </c>
      <c r="D8" s="22">
        <v>205</v>
      </c>
      <c r="E8" s="22" t="s">
        <v>369</v>
      </c>
      <c r="F8" s="22"/>
      <c r="G8" s="114"/>
      <c r="H8" s="116"/>
    </row>
    <row r="9" ht="25" customHeight="1" spans="1:7">
      <c r="A9" s="110">
        <v>5</v>
      </c>
      <c r="B9" s="110" t="s">
        <v>218</v>
      </c>
      <c r="C9" s="22" t="s">
        <v>371</v>
      </c>
      <c r="D9" s="22">
        <v>444</v>
      </c>
      <c r="E9" s="22" t="s">
        <v>372</v>
      </c>
      <c r="F9" s="22"/>
      <c r="G9" s="114"/>
    </row>
    <row r="10" ht="26" customHeight="1" spans="1:7">
      <c r="A10" s="33"/>
      <c r="B10" s="33"/>
      <c r="C10" s="33" t="s">
        <v>525</v>
      </c>
      <c r="D10" s="22">
        <v>43</v>
      </c>
      <c r="E10" s="22" t="s">
        <v>369</v>
      </c>
      <c r="F10" s="22"/>
      <c r="G10" s="114"/>
    </row>
    <row r="11" ht="24" customHeight="1" spans="1:7">
      <c r="A11" s="110">
        <v>6</v>
      </c>
      <c r="B11" s="110" t="s">
        <v>49</v>
      </c>
      <c r="C11" s="22" t="s">
        <v>371</v>
      </c>
      <c r="D11" s="22">
        <v>4</v>
      </c>
      <c r="E11" s="22" t="s">
        <v>372</v>
      </c>
      <c r="F11" s="22"/>
      <c r="G11" s="114"/>
    </row>
    <row r="12" ht="23" customHeight="1" spans="1:7">
      <c r="A12" s="33"/>
      <c r="B12" s="33"/>
      <c r="C12" s="33" t="s">
        <v>525</v>
      </c>
      <c r="D12" s="22">
        <v>267</v>
      </c>
      <c r="E12" s="22" t="s">
        <v>369</v>
      </c>
      <c r="F12" s="22"/>
      <c r="G12" s="114"/>
    </row>
    <row r="13" ht="23" customHeight="1" spans="1:7">
      <c r="A13" s="22">
        <v>7</v>
      </c>
      <c r="B13" s="22" t="s">
        <v>634</v>
      </c>
      <c r="C13" s="22" t="s">
        <v>397</v>
      </c>
      <c r="D13" s="22">
        <v>257</v>
      </c>
      <c r="E13" s="22" t="s">
        <v>369</v>
      </c>
      <c r="F13" s="22"/>
      <c r="G13" s="114"/>
    </row>
    <row r="14" ht="28" customHeight="1" spans="1:7">
      <c r="A14" s="22">
        <v>8</v>
      </c>
      <c r="B14" s="22" t="s">
        <v>635</v>
      </c>
      <c r="C14" s="22" t="s">
        <v>397</v>
      </c>
      <c r="D14" s="22">
        <v>222</v>
      </c>
      <c r="E14" s="22" t="s">
        <v>372</v>
      </c>
      <c r="F14" s="22"/>
      <c r="G14" s="114"/>
    </row>
    <row r="15" ht="27" customHeight="1" spans="1:7">
      <c r="A15" s="22">
        <v>9</v>
      </c>
      <c r="B15" s="22" t="s">
        <v>289</v>
      </c>
      <c r="C15" s="22" t="s">
        <v>371</v>
      </c>
      <c r="D15" s="22">
        <v>165</v>
      </c>
      <c r="E15" s="22" t="s">
        <v>372</v>
      </c>
      <c r="F15" s="22"/>
      <c r="G15" s="114"/>
    </row>
    <row r="16" ht="26" customHeight="1" spans="1:7">
      <c r="A16" s="22">
        <v>10</v>
      </c>
      <c r="B16" s="22" t="s">
        <v>636</v>
      </c>
      <c r="C16" s="22" t="s">
        <v>397</v>
      </c>
      <c r="D16" s="22">
        <v>149</v>
      </c>
      <c r="E16" s="22" t="s">
        <v>369</v>
      </c>
      <c r="F16" s="22"/>
      <c r="G16" s="114"/>
    </row>
    <row r="17" ht="25" customHeight="1" spans="1:7">
      <c r="A17" s="110">
        <v>11</v>
      </c>
      <c r="B17" s="110" t="s">
        <v>637</v>
      </c>
      <c r="C17" s="22" t="s">
        <v>371</v>
      </c>
      <c r="D17" s="22">
        <v>475</v>
      </c>
      <c r="E17" s="22" t="s">
        <v>369</v>
      </c>
      <c r="F17" s="22"/>
      <c r="G17" s="114"/>
    </row>
    <row r="18" ht="26" customHeight="1" spans="1:7">
      <c r="A18" s="33"/>
      <c r="B18" s="33"/>
      <c r="C18" s="33" t="s">
        <v>525</v>
      </c>
      <c r="D18" s="22">
        <v>9</v>
      </c>
      <c r="E18" s="22" t="s">
        <v>369</v>
      </c>
      <c r="F18" s="22"/>
      <c r="G18" s="114"/>
    </row>
    <row r="19" ht="23" customHeight="1" spans="1:7">
      <c r="A19" s="22">
        <v>12</v>
      </c>
      <c r="B19" s="22" t="s">
        <v>638</v>
      </c>
      <c r="C19" s="22" t="s">
        <v>371</v>
      </c>
      <c r="D19" s="22">
        <v>97</v>
      </c>
      <c r="E19" s="22" t="s">
        <v>369</v>
      </c>
      <c r="F19" s="22"/>
      <c r="G19" s="114"/>
    </row>
    <row r="20" ht="25" customHeight="1" spans="1:7">
      <c r="A20" s="110">
        <v>13</v>
      </c>
      <c r="B20" s="110" t="s">
        <v>639</v>
      </c>
      <c r="C20" s="22" t="s">
        <v>371</v>
      </c>
      <c r="D20" s="22">
        <v>369</v>
      </c>
      <c r="E20" s="22" t="s">
        <v>369</v>
      </c>
      <c r="F20" s="22"/>
      <c r="G20" s="114"/>
    </row>
    <row r="21" ht="21" customHeight="1" spans="1:7">
      <c r="A21" s="33"/>
      <c r="B21" s="33"/>
      <c r="C21" s="33" t="s">
        <v>525</v>
      </c>
      <c r="D21" s="22">
        <v>47</v>
      </c>
      <c r="E21" s="22" t="s">
        <v>369</v>
      </c>
      <c r="F21" s="22"/>
      <c r="G21" s="114"/>
    </row>
    <row r="22" ht="24" customHeight="1" spans="1:7">
      <c r="A22" s="110">
        <v>14</v>
      </c>
      <c r="B22" s="110" t="s">
        <v>640</v>
      </c>
      <c r="C22" s="22" t="s">
        <v>371</v>
      </c>
      <c r="D22" s="22">
        <v>138</v>
      </c>
      <c r="E22" s="22" t="s">
        <v>369</v>
      </c>
      <c r="F22" s="22"/>
      <c r="G22" s="114"/>
    </row>
    <row r="23" ht="26" customHeight="1" spans="1:7">
      <c r="A23" s="33"/>
      <c r="B23" s="33"/>
      <c r="C23" s="33" t="s">
        <v>525</v>
      </c>
      <c r="D23" s="22">
        <v>10</v>
      </c>
      <c r="E23" s="22" t="s">
        <v>369</v>
      </c>
      <c r="F23" s="22"/>
      <c r="G23" s="114"/>
    </row>
    <row r="24" ht="29" customHeight="1" spans="1:7">
      <c r="A24" s="22">
        <v>15</v>
      </c>
      <c r="B24" s="22" t="s">
        <v>641</v>
      </c>
      <c r="C24" s="22" t="s">
        <v>371</v>
      </c>
      <c r="D24" s="22">
        <v>23</v>
      </c>
      <c r="E24" s="22" t="s">
        <v>369</v>
      </c>
      <c r="F24" s="22"/>
      <c r="G24" s="114"/>
    </row>
    <row r="25" s="106" customFormat="1" ht="39" customHeight="1" spans="1:7">
      <c r="A25" s="111"/>
      <c r="B25" s="112" t="s">
        <v>642</v>
      </c>
      <c r="C25" s="111"/>
      <c r="D25" s="111">
        <f>SUM(D3:D24)</f>
        <v>3900</v>
      </c>
      <c r="E25" s="111"/>
      <c r="F25" s="111"/>
      <c r="G25" s="117"/>
    </row>
    <row r="26" s="107" customFormat="1" spans="5:7">
      <c r="E26" s="118"/>
      <c r="F26" s="118"/>
      <c r="G26" s="119"/>
    </row>
    <row r="27" s="107" customFormat="1" spans="3:7">
      <c r="C27" s="2"/>
      <c r="D27" s="2"/>
      <c r="G27" s="119"/>
    </row>
    <row r="28" s="107" customFormat="1" spans="3:7">
      <c r="C28" s="2"/>
      <c r="D28" s="2"/>
      <c r="G28" s="119"/>
    </row>
    <row r="29" s="107" customFormat="1" spans="3:7">
      <c r="C29" s="2"/>
      <c r="D29" s="2"/>
      <c r="G29" s="119"/>
    </row>
    <row r="30" s="107" customFormat="1" spans="3:7">
      <c r="C30" s="2"/>
      <c r="D30" s="2"/>
      <c r="G30" s="119"/>
    </row>
    <row r="31" s="107" customFormat="1" spans="3:7">
      <c r="C31" s="2"/>
      <c r="D31" s="105"/>
      <c r="F31" s="120"/>
      <c r="G31" s="119"/>
    </row>
    <row r="32" s="107" customFormat="1" spans="7:7">
      <c r="G32" s="119"/>
    </row>
  </sheetData>
  <autoFilter ref="A2:H31">
    <extLst/>
  </autoFilter>
  <mergeCells count="15">
    <mergeCell ref="A1:F1"/>
    <mergeCell ref="A3:A4"/>
    <mergeCell ref="A5:A6"/>
    <mergeCell ref="A9:A10"/>
    <mergeCell ref="A11:A12"/>
    <mergeCell ref="A17:A18"/>
    <mergeCell ref="A20:A21"/>
    <mergeCell ref="A22:A23"/>
    <mergeCell ref="B3:B4"/>
    <mergeCell ref="B5:B6"/>
    <mergeCell ref="B9:B10"/>
    <mergeCell ref="B11:B12"/>
    <mergeCell ref="B17:B18"/>
    <mergeCell ref="B20:B21"/>
    <mergeCell ref="B22:B23"/>
  </mergeCells>
  <pageMargins left="0.75" right="0.75" top="1" bottom="1" header="0.5" footer="0.5"/>
  <pageSetup paperSize="9" scale="84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zoomScale="80" zoomScaleNormal="80" workbookViewId="0">
      <pane ySplit="3" topLeftCell="A4" activePane="bottomLeft" state="frozen"/>
      <selection/>
      <selection pane="bottomLeft" activeCell="J8" sqref="J8"/>
    </sheetView>
  </sheetViews>
  <sheetFormatPr defaultColWidth="9" defaultRowHeight="16.8"/>
  <cols>
    <col min="1" max="1" width="9.33653846153846" style="77"/>
    <col min="2" max="2" width="27.1634615384615" style="77" customWidth="1"/>
    <col min="3" max="3" width="17.3365384615385" style="77" customWidth="1"/>
    <col min="4" max="4" width="12.5" style="77" customWidth="1"/>
    <col min="5" max="5" width="21.8365384615385" style="78" customWidth="1"/>
    <col min="6" max="6" width="18.6634615384615" style="79" customWidth="1"/>
    <col min="7" max="7" width="19.1634615384615" style="77" customWidth="1"/>
    <col min="8" max="9" width="14.6634615384615" style="77" customWidth="1"/>
    <col min="10" max="10" width="21.8365384615385" style="77" customWidth="1"/>
    <col min="11" max="11" width="18.6634615384615" style="80" customWidth="1"/>
    <col min="12" max="16384" width="9.33653846153846" style="77"/>
  </cols>
  <sheetData>
    <row r="1" spans="1:10">
      <c r="A1" s="54" t="s">
        <v>643</v>
      </c>
      <c r="B1" s="54"/>
      <c r="C1" s="54"/>
      <c r="D1" s="54"/>
      <c r="E1" s="87"/>
      <c r="F1" s="88"/>
      <c r="G1" s="54"/>
      <c r="H1" s="54"/>
      <c r="I1" s="54"/>
      <c r="J1" s="54"/>
    </row>
    <row r="2" spans="1:11">
      <c r="A2" s="81" t="s">
        <v>0</v>
      </c>
      <c r="B2" s="81" t="s">
        <v>644</v>
      </c>
      <c r="C2" s="81" t="s">
        <v>645</v>
      </c>
      <c r="D2" s="81"/>
      <c r="E2" s="89"/>
      <c r="F2" s="90"/>
      <c r="G2" s="81"/>
      <c r="H2" s="81"/>
      <c r="I2" s="81"/>
      <c r="J2" s="102"/>
      <c r="K2" s="103"/>
    </row>
    <row r="3" ht="46" customHeight="1" spans="1:11">
      <c r="A3" s="81"/>
      <c r="B3" s="81"/>
      <c r="C3" s="81" t="s">
        <v>646</v>
      </c>
      <c r="D3" s="82" t="s">
        <v>30</v>
      </c>
      <c r="E3" s="91" t="s">
        <v>34</v>
      </c>
      <c r="F3" s="92" t="s">
        <v>35</v>
      </c>
      <c r="G3" s="81" t="s">
        <v>360</v>
      </c>
      <c r="H3" s="81" t="s">
        <v>361</v>
      </c>
      <c r="I3" s="81" t="s">
        <v>630</v>
      </c>
      <c r="J3" s="102" t="s">
        <v>647</v>
      </c>
      <c r="K3" s="92" t="s">
        <v>35</v>
      </c>
    </row>
    <row r="4" ht="17" spans="1:11">
      <c r="A4" s="12">
        <v>1</v>
      </c>
      <c r="B4" s="12" t="s">
        <v>648</v>
      </c>
      <c r="C4" s="34" t="s">
        <v>649</v>
      </c>
      <c r="D4" s="34"/>
      <c r="E4" s="93"/>
      <c r="F4" s="94"/>
      <c r="G4" s="13" t="s">
        <v>371</v>
      </c>
      <c r="H4" s="13" t="s">
        <v>369</v>
      </c>
      <c r="I4" s="13">
        <v>91</v>
      </c>
      <c r="J4" s="13"/>
      <c r="K4" s="103"/>
    </row>
    <row r="5" ht="44" customHeight="1" spans="1:11">
      <c r="A5" s="83">
        <v>2</v>
      </c>
      <c r="B5" s="83" t="s">
        <v>650</v>
      </c>
      <c r="C5" s="83">
        <v>7131</v>
      </c>
      <c r="D5" s="83" t="s">
        <v>651</v>
      </c>
      <c r="E5" s="95"/>
      <c r="F5" s="96"/>
      <c r="G5" s="34" t="s">
        <v>649</v>
      </c>
      <c r="H5" s="34"/>
      <c r="I5" s="34"/>
      <c r="J5" s="34"/>
      <c r="K5" s="103"/>
    </row>
    <row r="6" ht="34" spans="1:11">
      <c r="A6" s="12">
        <v>4</v>
      </c>
      <c r="B6" s="12" t="s">
        <v>652</v>
      </c>
      <c r="C6" s="34" t="s">
        <v>649</v>
      </c>
      <c r="D6" s="34"/>
      <c r="E6" s="93"/>
      <c r="F6" s="94"/>
      <c r="G6" s="12" t="s">
        <v>368</v>
      </c>
      <c r="H6" s="12" t="s">
        <v>369</v>
      </c>
      <c r="I6" s="12">
        <v>67</v>
      </c>
      <c r="J6" s="59"/>
      <c r="K6" s="103"/>
    </row>
    <row r="7" ht="34" spans="1:11">
      <c r="A7" s="12">
        <v>6</v>
      </c>
      <c r="B7" s="12" t="s">
        <v>653</v>
      </c>
      <c r="C7" s="13">
        <v>1098</v>
      </c>
      <c r="D7" s="12" t="s">
        <v>654</v>
      </c>
      <c r="E7" s="97"/>
      <c r="F7" s="96"/>
      <c r="G7" s="13" t="s">
        <v>371</v>
      </c>
      <c r="H7" s="13" t="s">
        <v>369</v>
      </c>
      <c r="I7" s="13">
        <v>69</v>
      </c>
      <c r="J7" s="12"/>
      <c r="K7" s="103"/>
    </row>
    <row r="8" ht="36" customHeight="1" spans="1:11">
      <c r="A8" s="12">
        <v>7</v>
      </c>
      <c r="B8" s="12" t="s">
        <v>655</v>
      </c>
      <c r="C8" s="34" t="s">
        <v>649</v>
      </c>
      <c r="D8" s="34"/>
      <c r="E8" s="93"/>
      <c r="F8" s="94"/>
      <c r="G8" s="12" t="s">
        <v>506</v>
      </c>
      <c r="H8" s="12" t="s">
        <v>375</v>
      </c>
      <c r="I8" s="12">
        <v>45</v>
      </c>
      <c r="J8" s="12"/>
      <c r="K8" s="103"/>
    </row>
    <row r="9" ht="34" spans="1:11">
      <c r="A9" s="12">
        <v>8</v>
      </c>
      <c r="B9" s="12" t="s">
        <v>656</v>
      </c>
      <c r="C9" s="12">
        <v>2705</v>
      </c>
      <c r="D9" s="12" t="s">
        <v>654</v>
      </c>
      <c r="E9" s="97"/>
      <c r="F9" s="96"/>
      <c r="G9" s="12" t="s">
        <v>506</v>
      </c>
      <c r="H9" s="12" t="s">
        <v>375</v>
      </c>
      <c r="I9" s="12">
        <v>186</v>
      </c>
      <c r="J9" s="12"/>
      <c r="K9" s="103"/>
    </row>
    <row r="10" ht="51" customHeight="1" spans="1:11">
      <c r="A10" s="12">
        <v>9</v>
      </c>
      <c r="B10" s="12" t="s">
        <v>657</v>
      </c>
      <c r="C10" s="12">
        <v>202.44</v>
      </c>
      <c r="D10" s="12" t="s">
        <v>651</v>
      </c>
      <c r="E10" s="95"/>
      <c r="F10" s="96"/>
      <c r="G10" s="12" t="s">
        <v>368</v>
      </c>
      <c r="H10" s="12" t="s">
        <v>372</v>
      </c>
      <c r="I10" s="12">
        <v>25</v>
      </c>
      <c r="J10" s="12"/>
      <c r="K10" s="103"/>
    </row>
    <row r="11" ht="17" spans="1:11">
      <c r="A11" s="15">
        <v>10</v>
      </c>
      <c r="B11" s="15" t="s">
        <v>658</v>
      </c>
      <c r="C11" s="12">
        <v>4288</v>
      </c>
      <c r="D11" s="12" t="s">
        <v>659</v>
      </c>
      <c r="E11" s="97"/>
      <c r="F11" s="96"/>
      <c r="G11" s="12" t="s">
        <v>368</v>
      </c>
      <c r="H11" s="12" t="s">
        <v>369</v>
      </c>
      <c r="I11" s="12">
        <v>123</v>
      </c>
      <c r="J11" s="12"/>
      <c r="K11" s="103"/>
    </row>
    <row r="12" ht="26" customHeight="1" spans="1:11">
      <c r="A12" s="50"/>
      <c r="B12" s="50"/>
      <c r="C12" s="12">
        <v>1702</v>
      </c>
      <c r="D12" s="12" t="s">
        <v>654</v>
      </c>
      <c r="E12" s="97"/>
      <c r="F12" s="96"/>
      <c r="G12" s="12" t="s">
        <v>368</v>
      </c>
      <c r="H12" s="12" t="s">
        <v>372</v>
      </c>
      <c r="I12" s="12">
        <v>82</v>
      </c>
      <c r="J12" s="12"/>
      <c r="K12" s="103"/>
    </row>
    <row r="13" ht="17" spans="1:11">
      <c r="A13" s="50"/>
      <c r="B13" s="50"/>
      <c r="C13" s="34" t="s">
        <v>649</v>
      </c>
      <c r="D13" s="34"/>
      <c r="E13" s="93"/>
      <c r="F13" s="94"/>
      <c r="G13" s="12" t="s">
        <v>368</v>
      </c>
      <c r="H13" s="12" t="s">
        <v>473</v>
      </c>
      <c r="I13" s="12">
        <v>3</v>
      </c>
      <c r="J13" s="12"/>
      <c r="K13" s="103"/>
    </row>
    <row r="14" ht="24" customHeight="1" spans="1:11">
      <c r="A14" s="18"/>
      <c r="B14" s="18"/>
      <c r="C14" s="34" t="s">
        <v>649</v>
      </c>
      <c r="D14" s="34"/>
      <c r="E14" s="93"/>
      <c r="F14" s="94"/>
      <c r="G14" s="12" t="s">
        <v>548</v>
      </c>
      <c r="H14" s="12" t="s">
        <v>369</v>
      </c>
      <c r="I14" s="12">
        <v>121</v>
      </c>
      <c r="J14" s="12"/>
      <c r="K14" s="103"/>
    </row>
    <row r="15" ht="17" spans="1:11">
      <c r="A15" s="12">
        <v>11</v>
      </c>
      <c r="B15" s="13" t="s">
        <v>660</v>
      </c>
      <c r="C15" s="34" t="s">
        <v>649</v>
      </c>
      <c r="D15" s="34"/>
      <c r="E15" s="93"/>
      <c r="F15" s="94"/>
      <c r="G15" s="12" t="s">
        <v>371</v>
      </c>
      <c r="H15" s="12" t="s">
        <v>369</v>
      </c>
      <c r="I15" s="12">
        <v>138</v>
      </c>
      <c r="J15" s="12"/>
      <c r="K15" s="103"/>
    </row>
    <row r="16" ht="17" spans="1:11">
      <c r="A16" s="15">
        <v>12</v>
      </c>
      <c r="B16" s="15" t="s">
        <v>661</v>
      </c>
      <c r="C16" s="12">
        <v>900</v>
      </c>
      <c r="D16" s="12" t="s">
        <v>654</v>
      </c>
      <c r="E16" s="97"/>
      <c r="F16" s="96"/>
      <c r="G16" s="12" t="s">
        <v>371</v>
      </c>
      <c r="H16" s="12" t="s">
        <v>375</v>
      </c>
      <c r="I16" s="12">
        <v>112</v>
      </c>
      <c r="J16" s="12"/>
      <c r="K16" s="103"/>
    </row>
    <row r="17" ht="16" customHeight="1" spans="1:11">
      <c r="A17" s="18"/>
      <c r="B17" s="18"/>
      <c r="C17" s="12">
        <v>938</v>
      </c>
      <c r="D17" s="12" t="s">
        <v>651</v>
      </c>
      <c r="E17" s="95"/>
      <c r="F17" s="96"/>
      <c r="G17" s="34" t="s">
        <v>649</v>
      </c>
      <c r="H17" s="34"/>
      <c r="I17" s="34"/>
      <c r="J17" s="34"/>
      <c r="K17" s="103"/>
    </row>
    <row r="18" ht="34" spans="1:11">
      <c r="A18" s="15">
        <v>13</v>
      </c>
      <c r="B18" s="15" t="s">
        <v>662</v>
      </c>
      <c r="C18" s="15">
        <v>413</v>
      </c>
      <c r="D18" s="15" t="s">
        <v>654</v>
      </c>
      <c r="E18" s="97"/>
      <c r="F18" s="96"/>
      <c r="G18" s="15" t="s">
        <v>506</v>
      </c>
      <c r="H18" s="15" t="s">
        <v>375</v>
      </c>
      <c r="I18" s="15">
        <v>41</v>
      </c>
      <c r="J18" s="15"/>
      <c r="K18" s="103"/>
    </row>
    <row r="19" s="76" customFormat="1" ht="29" customHeight="1" spans="1:11">
      <c r="A19" s="84"/>
      <c r="B19" s="84"/>
      <c r="C19" s="85">
        <f>SUM(C3:C18)</f>
        <v>19377.44</v>
      </c>
      <c r="D19" s="84"/>
      <c r="E19" s="85"/>
      <c r="F19" s="98"/>
      <c r="G19" s="84"/>
      <c r="H19" s="84"/>
      <c r="I19" s="104">
        <f>SUM(I3:I18)</f>
        <v>1103</v>
      </c>
      <c r="J19" s="84"/>
      <c r="K19" s="98"/>
    </row>
    <row r="21" spans="2:6">
      <c r="B21" s="76"/>
      <c r="C21" s="76"/>
      <c r="D21" s="76"/>
      <c r="E21" s="76"/>
      <c r="F21" s="80"/>
    </row>
    <row r="22" spans="2:11">
      <c r="B22" s="86"/>
      <c r="C22" s="76"/>
      <c r="D22" s="76"/>
      <c r="E22" s="99"/>
      <c r="F22" s="80"/>
      <c r="H22" s="6"/>
      <c r="I22" s="2"/>
      <c r="J22" s="3"/>
      <c r="K22" s="45"/>
    </row>
    <row r="23" spans="2:11">
      <c r="B23" s="86"/>
      <c r="C23" s="76"/>
      <c r="D23" s="76"/>
      <c r="E23" s="100"/>
      <c r="F23" s="80"/>
      <c r="H23" s="6"/>
      <c r="I23" s="2"/>
      <c r="J23" s="3"/>
      <c r="K23" s="45"/>
    </row>
    <row r="24" spans="2:11">
      <c r="B24" s="86"/>
      <c r="C24" s="76"/>
      <c r="D24" s="76"/>
      <c r="E24" s="100"/>
      <c r="F24" s="80"/>
      <c r="H24" s="6"/>
      <c r="I24" s="2"/>
      <c r="J24" s="3"/>
      <c r="K24" s="45"/>
    </row>
    <row r="25" spans="2:11">
      <c r="B25" s="76"/>
      <c r="C25" s="76"/>
      <c r="D25" s="76"/>
      <c r="E25" s="101"/>
      <c r="F25" s="76"/>
      <c r="H25" s="6"/>
      <c r="I25" s="2"/>
      <c r="J25" s="3"/>
      <c r="K25" s="45"/>
    </row>
    <row r="26" spans="8:11">
      <c r="H26" s="6"/>
      <c r="I26" s="105"/>
      <c r="K26" s="105"/>
    </row>
  </sheetData>
  <autoFilter ref="A3:K19">
    <extLst/>
  </autoFilter>
  <mergeCells count="8">
    <mergeCell ref="A1:J1"/>
    <mergeCell ref="C2:J2"/>
    <mergeCell ref="A2:A3"/>
    <mergeCell ref="A11:A14"/>
    <mergeCell ref="A16:A17"/>
    <mergeCell ref="B2:B3"/>
    <mergeCell ref="B11:B14"/>
    <mergeCell ref="B16:B17"/>
  </mergeCells>
  <pageMargins left="0.75" right="0.75" top="1" bottom="1" header="0.5" footer="0.5"/>
  <pageSetup paperSize="9" scale="74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M131"/>
  <sheetViews>
    <sheetView zoomScale="90" zoomScaleNormal="90" workbookViewId="0">
      <pane ySplit="3" topLeftCell="A4" activePane="bottomLeft" state="frozen"/>
      <selection/>
      <selection pane="bottomLeft" activeCell="H96" sqref="H96"/>
    </sheetView>
  </sheetViews>
  <sheetFormatPr defaultColWidth="10" defaultRowHeight="16.8"/>
  <cols>
    <col min="1" max="1" width="7.23076923076923" style="3" customWidth="1"/>
    <col min="2" max="2" width="36.9038461538462" style="44" customWidth="1"/>
    <col min="3" max="3" width="14.3173076923077" style="3" customWidth="1"/>
    <col min="4" max="4" width="13.4326923076923" style="3" customWidth="1"/>
    <col min="5" max="5" width="11.2596153846154" style="3" customWidth="1"/>
    <col min="6" max="6" width="18.2307692307692" style="3" customWidth="1"/>
    <col min="7" max="7" width="14.7788461538462" style="45" customWidth="1"/>
    <col min="8" max="8" width="30.6153846153846" style="3" customWidth="1"/>
    <col min="9" max="9" width="12.4519230769231" style="3" customWidth="1"/>
    <col min="10" max="10" width="14.7403846153846" style="3" customWidth="1"/>
    <col min="11" max="11" width="13.2788461538462" style="45" customWidth="1"/>
    <col min="12" max="12" width="36.5576923076923" style="46" customWidth="1"/>
    <col min="13" max="16384" width="10.6153846153846" style="3"/>
  </cols>
  <sheetData>
    <row r="1" s="3" customFormat="1" ht="35" customHeight="1" spans="1:12">
      <c r="A1" s="47" t="s">
        <v>663</v>
      </c>
      <c r="B1" s="47"/>
      <c r="C1" s="47"/>
      <c r="D1" s="47"/>
      <c r="E1" s="47"/>
      <c r="F1" s="54"/>
      <c r="G1" s="55"/>
      <c r="H1" s="56"/>
      <c r="I1" s="47"/>
      <c r="J1" s="40"/>
      <c r="K1" s="62"/>
      <c r="L1" s="46"/>
    </row>
    <row r="2" s="3" customFormat="1" ht="33" customHeight="1" spans="1:12">
      <c r="A2" s="12" t="s">
        <v>0</v>
      </c>
      <c r="B2" s="12" t="s">
        <v>644</v>
      </c>
      <c r="C2" s="12" t="s">
        <v>664</v>
      </c>
      <c r="D2" s="48" t="s">
        <v>645</v>
      </c>
      <c r="E2" s="57"/>
      <c r="F2" s="57"/>
      <c r="G2" s="58"/>
      <c r="H2" s="57"/>
      <c r="I2" s="57"/>
      <c r="J2" s="57"/>
      <c r="K2" s="63"/>
      <c r="L2" s="46"/>
    </row>
    <row r="3" s="3" customFormat="1" ht="50" customHeight="1" spans="1:12">
      <c r="A3" s="12"/>
      <c r="B3" s="12"/>
      <c r="C3" s="12"/>
      <c r="D3" s="12" t="s">
        <v>665</v>
      </c>
      <c r="E3" s="12" t="s">
        <v>30</v>
      </c>
      <c r="F3" s="18" t="s">
        <v>34</v>
      </c>
      <c r="G3" s="43" t="s">
        <v>666</v>
      </c>
      <c r="H3" s="12" t="s">
        <v>667</v>
      </c>
      <c r="I3" s="12" t="s">
        <v>630</v>
      </c>
      <c r="J3" s="42" t="s">
        <v>366</v>
      </c>
      <c r="K3" s="43" t="s">
        <v>666</v>
      </c>
      <c r="L3" s="46"/>
    </row>
    <row r="4" s="3" customFormat="1" ht="30" customHeight="1" spans="1:12">
      <c r="A4" s="12">
        <v>1</v>
      </c>
      <c r="B4" s="12" t="s">
        <v>668</v>
      </c>
      <c r="C4" s="12" t="s">
        <v>669</v>
      </c>
      <c r="D4" s="12">
        <v>2403</v>
      </c>
      <c r="E4" s="12" t="s">
        <v>659</v>
      </c>
      <c r="F4" s="12"/>
      <c r="G4" s="59"/>
      <c r="H4" s="13" t="s">
        <v>649</v>
      </c>
      <c r="I4" s="13" t="s">
        <v>649</v>
      </c>
      <c r="J4" s="13"/>
      <c r="K4" s="64"/>
      <c r="L4" s="46"/>
    </row>
    <row r="5" s="3" customFormat="1" ht="30" customHeight="1" spans="1:12">
      <c r="A5" s="12">
        <v>2</v>
      </c>
      <c r="B5" s="12" t="s">
        <v>670</v>
      </c>
      <c r="C5" s="12" t="s">
        <v>669</v>
      </c>
      <c r="D5" s="12">
        <v>1883</v>
      </c>
      <c r="E5" s="12" t="s">
        <v>654</v>
      </c>
      <c r="F5" s="12"/>
      <c r="G5" s="59"/>
      <c r="H5" s="13" t="s">
        <v>671</v>
      </c>
      <c r="I5" s="13">
        <v>52</v>
      </c>
      <c r="J5" s="65"/>
      <c r="K5" s="64"/>
      <c r="L5" s="46"/>
    </row>
    <row r="6" s="3" customFormat="1" ht="27" customHeight="1" spans="1:12">
      <c r="A6" s="12">
        <v>3</v>
      </c>
      <c r="B6" s="12" t="s">
        <v>672</v>
      </c>
      <c r="C6" s="12" t="s">
        <v>669</v>
      </c>
      <c r="D6" s="12">
        <v>1946</v>
      </c>
      <c r="E6" s="12" t="s">
        <v>654</v>
      </c>
      <c r="F6" s="12"/>
      <c r="G6" s="59"/>
      <c r="H6" s="12" t="s">
        <v>673</v>
      </c>
      <c r="I6" s="12">
        <v>122</v>
      </c>
      <c r="J6" s="12"/>
      <c r="K6" s="64"/>
      <c r="L6" s="46"/>
    </row>
    <row r="7" s="3" customFormat="1" ht="30" customHeight="1" spans="1:12">
      <c r="A7" s="12">
        <v>4</v>
      </c>
      <c r="B7" s="12" t="s">
        <v>674</v>
      </c>
      <c r="C7" s="12" t="s">
        <v>669</v>
      </c>
      <c r="D7" s="12">
        <v>2000</v>
      </c>
      <c r="E7" s="12" t="s">
        <v>654</v>
      </c>
      <c r="F7" s="12"/>
      <c r="G7" s="59"/>
      <c r="H7" s="13" t="s">
        <v>649</v>
      </c>
      <c r="I7" s="13" t="s">
        <v>649</v>
      </c>
      <c r="J7" s="13"/>
      <c r="K7" s="64"/>
      <c r="L7" s="46"/>
    </row>
    <row r="8" s="3" customFormat="1" ht="30" customHeight="1" spans="1:12">
      <c r="A8" s="12">
        <v>5</v>
      </c>
      <c r="B8" s="12" t="s">
        <v>675</v>
      </c>
      <c r="C8" s="12" t="s">
        <v>669</v>
      </c>
      <c r="D8" s="12">
        <v>3665</v>
      </c>
      <c r="E8" s="12" t="s">
        <v>654</v>
      </c>
      <c r="F8" s="12"/>
      <c r="G8" s="59"/>
      <c r="H8" s="12" t="s">
        <v>676</v>
      </c>
      <c r="I8" s="12">
        <v>109</v>
      </c>
      <c r="J8" s="65"/>
      <c r="K8" s="64"/>
      <c r="L8" s="46"/>
    </row>
    <row r="9" s="3" customFormat="1" ht="30" customHeight="1" spans="1:12">
      <c r="A9" s="12">
        <v>6</v>
      </c>
      <c r="B9" s="12" t="s">
        <v>658</v>
      </c>
      <c r="C9" s="12" t="s">
        <v>669</v>
      </c>
      <c r="D9" s="13">
        <v>15319</v>
      </c>
      <c r="E9" s="13" t="s">
        <v>654</v>
      </c>
      <c r="F9" s="12"/>
      <c r="G9" s="59"/>
      <c r="H9" s="13" t="s">
        <v>649</v>
      </c>
      <c r="I9" s="13" t="s">
        <v>649</v>
      </c>
      <c r="J9" s="13"/>
      <c r="K9" s="64"/>
      <c r="L9" s="46"/>
    </row>
    <row r="10" s="3" customFormat="1" ht="30" customHeight="1" spans="1:12">
      <c r="A10" s="12">
        <v>7</v>
      </c>
      <c r="B10" s="12" t="s">
        <v>677</v>
      </c>
      <c r="C10" s="12" t="s">
        <v>669</v>
      </c>
      <c r="D10" s="12">
        <v>5799</v>
      </c>
      <c r="E10" s="12" t="s">
        <v>654</v>
      </c>
      <c r="F10" s="12"/>
      <c r="G10" s="59"/>
      <c r="H10" s="13" t="s">
        <v>678</v>
      </c>
      <c r="I10" s="13">
        <v>46</v>
      </c>
      <c r="J10" s="66"/>
      <c r="K10" s="64"/>
      <c r="L10" s="46"/>
    </row>
    <row r="11" s="3" customFormat="1" ht="30" customHeight="1" spans="1:12">
      <c r="A11" s="12">
        <v>8</v>
      </c>
      <c r="B11" s="12" t="s">
        <v>679</v>
      </c>
      <c r="C11" s="12" t="s">
        <v>669</v>
      </c>
      <c r="D11" s="12">
        <v>84</v>
      </c>
      <c r="E11" s="12" t="s">
        <v>651</v>
      </c>
      <c r="F11" s="12"/>
      <c r="G11" s="59"/>
      <c r="H11" s="12" t="s">
        <v>680</v>
      </c>
      <c r="I11" s="12">
        <v>39</v>
      </c>
      <c r="J11" s="65"/>
      <c r="K11" s="64"/>
      <c r="L11" s="46"/>
    </row>
    <row r="12" s="3" customFormat="1" ht="30" customHeight="1" spans="1:12">
      <c r="A12" s="12">
        <v>9</v>
      </c>
      <c r="B12" s="12" t="s">
        <v>681</v>
      </c>
      <c r="C12" s="12" t="s">
        <v>669</v>
      </c>
      <c r="D12" s="12">
        <v>3333.2</v>
      </c>
      <c r="E12" s="12" t="s">
        <v>651</v>
      </c>
      <c r="F12" s="12"/>
      <c r="G12" s="59"/>
      <c r="H12" s="13" t="s">
        <v>649</v>
      </c>
      <c r="I12" s="13" t="s">
        <v>649</v>
      </c>
      <c r="J12" s="13"/>
      <c r="K12" s="64"/>
      <c r="L12" s="46"/>
    </row>
    <row r="13" s="3" customFormat="1" ht="30" customHeight="1" spans="1:12">
      <c r="A13" s="12">
        <v>10</v>
      </c>
      <c r="B13" s="12" t="s">
        <v>682</v>
      </c>
      <c r="C13" s="12" t="s">
        <v>669</v>
      </c>
      <c r="D13" s="12">
        <v>7032</v>
      </c>
      <c r="E13" s="12" t="s">
        <v>651</v>
      </c>
      <c r="F13" s="12"/>
      <c r="G13" s="59"/>
      <c r="H13" s="13" t="s">
        <v>649</v>
      </c>
      <c r="I13" s="13" t="s">
        <v>649</v>
      </c>
      <c r="J13" s="13"/>
      <c r="K13" s="64"/>
      <c r="L13" s="46"/>
    </row>
    <row r="14" s="3" customFormat="1" ht="30" customHeight="1" spans="1:12">
      <c r="A14" s="12">
        <v>11</v>
      </c>
      <c r="B14" s="12" t="s">
        <v>683</v>
      </c>
      <c r="C14" s="12" t="s">
        <v>669</v>
      </c>
      <c r="D14" s="12">
        <v>2203</v>
      </c>
      <c r="E14" s="12" t="s">
        <v>651</v>
      </c>
      <c r="F14" s="12"/>
      <c r="G14" s="59"/>
      <c r="H14" s="13" t="s">
        <v>649</v>
      </c>
      <c r="I14" s="13" t="s">
        <v>649</v>
      </c>
      <c r="J14" s="13"/>
      <c r="K14" s="64"/>
      <c r="L14" s="46"/>
    </row>
    <row r="15" s="3" customFormat="1" ht="30" customHeight="1" spans="1:12">
      <c r="A15" s="12">
        <v>12</v>
      </c>
      <c r="B15" s="12" t="s">
        <v>684</v>
      </c>
      <c r="C15" s="12" t="s">
        <v>669</v>
      </c>
      <c r="D15" s="12">
        <v>1478</v>
      </c>
      <c r="E15" s="12" t="s">
        <v>651</v>
      </c>
      <c r="F15" s="12"/>
      <c r="G15" s="59"/>
      <c r="H15" s="13" t="s">
        <v>649</v>
      </c>
      <c r="I15" s="13" t="s">
        <v>649</v>
      </c>
      <c r="J15" s="13"/>
      <c r="K15" s="64"/>
      <c r="L15" s="46"/>
    </row>
    <row r="16" s="3" customFormat="1" ht="30" customHeight="1" spans="1:12">
      <c r="A16" s="12">
        <v>13</v>
      </c>
      <c r="B16" s="12" t="s">
        <v>685</v>
      </c>
      <c r="C16" s="12" t="s">
        <v>669</v>
      </c>
      <c r="D16" s="12">
        <v>2310</v>
      </c>
      <c r="E16" s="12" t="s">
        <v>651</v>
      </c>
      <c r="F16" s="12"/>
      <c r="G16" s="59"/>
      <c r="H16" s="12" t="s">
        <v>686</v>
      </c>
      <c r="I16" s="12">
        <v>80</v>
      </c>
      <c r="J16" s="66"/>
      <c r="K16" s="64"/>
      <c r="L16" s="46"/>
    </row>
    <row r="17" s="3" customFormat="1" ht="30" customHeight="1" spans="1:12">
      <c r="A17" s="12">
        <v>14</v>
      </c>
      <c r="B17" s="12" t="s">
        <v>677</v>
      </c>
      <c r="C17" s="12" t="s">
        <v>669</v>
      </c>
      <c r="D17" s="13">
        <v>1665</v>
      </c>
      <c r="E17" s="13" t="s">
        <v>651</v>
      </c>
      <c r="F17" s="12"/>
      <c r="G17" s="59"/>
      <c r="H17" s="13" t="s">
        <v>687</v>
      </c>
      <c r="I17" s="13">
        <v>16</v>
      </c>
      <c r="J17" s="65"/>
      <c r="K17" s="64"/>
      <c r="L17" s="46"/>
    </row>
    <row r="18" s="3" customFormat="1" ht="33" customHeight="1" spans="1:12">
      <c r="A18" s="12">
        <v>15</v>
      </c>
      <c r="B18" s="12" t="s">
        <v>688</v>
      </c>
      <c r="C18" s="12" t="s">
        <v>669</v>
      </c>
      <c r="D18" s="13" t="s">
        <v>649</v>
      </c>
      <c r="E18" s="13" t="s">
        <v>649</v>
      </c>
      <c r="F18" s="13"/>
      <c r="G18" s="59"/>
      <c r="H18" s="13" t="s">
        <v>689</v>
      </c>
      <c r="I18" s="13">
        <v>55</v>
      </c>
      <c r="J18" s="13"/>
      <c r="K18" s="64"/>
      <c r="L18" s="46"/>
    </row>
    <row r="19" s="3" customFormat="1" ht="30" customHeight="1" spans="1:12">
      <c r="A19" s="12">
        <v>16</v>
      </c>
      <c r="B19" s="12" t="s">
        <v>690</v>
      </c>
      <c r="C19" s="12" t="s">
        <v>669</v>
      </c>
      <c r="D19" s="13" t="s">
        <v>649</v>
      </c>
      <c r="E19" s="13" t="s">
        <v>649</v>
      </c>
      <c r="F19" s="13"/>
      <c r="G19" s="59"/>
      <c r="H19" s="12" t="s">
        <v>691</v>
      </c>
      <c r="I19" s="12">
        <v>162</v>
      </c>
      <c r="J19" s="66"/>
      <c r="K19" s="64"/>
      <c r="L19" s="46"/>
    </row>
    <row r="20" s="3" customFormat="1" ht="30" customHeight="1" spans="1:12">
      <c r="A20" s="12">
        <v>17</v>
      </c>
      <c r="B20" s="12" t="s">
        <v>692</v>
      </c>
      <c r="C20" s="12" t="s">
        <v>693</v>
      </c>
      <c r="D20" s="13">
        <v>210</v>
      </c>
      <c r="E20" s="13" t="s">
        <v>654</v>
      </c>
      <c r="F20" s="12"/>
      <c r="G20" s="59"/>
      <c r="H20" s="13" t="s">
        <v>694</v>
      </c>
      <c r="I20" s="13">
        <v>27</v>
      </c>
      <c r="J20" s="66"/>
      <c r="K20" s="64"/>
      <c r="L20" s="46"/>
    </row>
    <row r="21" s="3" customFormat="1" ht="30" customHeight="1" spans="1:12">
      <c r="A21" s="12">
        <v>18</v>
      </c>
      <c r="B21" s="12" t="s">
        <v>695</v>
      </c>
      <c r="C21" s="12" t="s">
        <v>693</v>
      </c>
      <c r="D21" s="12">
        <v>604</v>
      </c>
      <c r="E21" s="12" t="s">
        <v>651</v>
      </c>
      <c r="F21" s="12"/>
      <c r="G21" s="59"/>
      <c r="H21" s="13" t="s">
        <v>696</v>
      </c>
      <c r="I21" s="13">
        <v>22</v>
      </c>
      <c r="J21" s="66"/>
      <c r="K21" s="64"/>
      <c r="L21" s="46"/>
    </row>
    <row r="22" s="3" customFormat="1" ht="30" customHeight="1" spans="1:12">
      <c r="A22" s="12">
        <v>19</v>
      </c>
      <c r="B22" s="12" t="s">
        <v>697</v>
      </c>
      <c r="C22" s="12" t="s">
        <v>698</v>
      </c>
      <c r="D22" s="12">
        <v>2116</v>
      </c>
      <c r="E22" s="12" t="s">
        <v>654</v>
      </c>
      <c r="F22" s="12"/>
      <c r="G22" s="59"/>
      <c r="H22" s="13" t="s">
        <v>699</v>
      </c>
      <c r="I22" s="13">
        <v>206</v>
      </c>
      <c r="J22" s="66"/>
      <c r="K22" s="64"/>
      <c r="L22" s="46"/>
    </row>
    <row r="23" s="3" customFormat="1" ht="30" customHeight="1" spans="1:12">
      <c r="A23" s="12">
        <v>20</v>
      </c>
      <c r="B23" s="12" t="s">
        <v>700</v>
      </c>
      <c r="C23" s="12" t="s">
        <v>701</v>
      </c>
      <c r="D23" s="12">
        <v>216</v>
      </c>
      <c r="E23" s="12" t="s">
        <v>654</v>
      </c>
      <c r="F23" s="12"/>
      <c r="G23" s="59"/>
      <c r="H23" s="13" t="s">
        <v>649</v>
      </c>
      <c r="I23" s="13" t="s">
        <v>649</v>
      </c>
      <c r="J23" s="13"/>
      <c r="K23" s="64"/>
      <c r="L23" s="67"/>
    </row>
    <row r="24" s="3" customFormat="1" ht="30" customHeight="1" spans="1:12">
      <c r="A24" s="12">
        <v>21</v>
      </c>
      <c r="B24" s="12" t="s">
        <v>702</v>
      </c>
      <c r="C24" s="12" t="s">
        <v>701</v>
      </c>
      <c r="D24" s="12">
        <v>62</v>
      </c>
      <c r="E24" s="12" t="s">
        <v>654</v>
      </c>
      <c r="F24" s="12"/>
      <c r="G24" s="59"/>
      <c r="H24" s="13" t="s">
        <v>649</v>
      </c>
      <c r="I24" s="13" t="s">
        <v>649</v>
      </c>
      <c r="J24" s="13"/>
      <c r="K24" s="64"/>
      <c r="L24" s="67"/>
    </row>
    <row r="25" s="3" customFormat="1" ht="30" customHeight="1" spans="1:12">
      <c r="A25" s="12">
        <v>22</v>
      </c>
      <c r="B25" s="12" t="s">
        <v>703</v>
      </c>
      <c r="C25" s="12" t="s">
        <v>701</v>
      </c>
      <c r="D25" s="12">
        <v>960</v>
      </c>
      <c r="E25" s="12" t="s">
        <v>654</v>
      </c>
      <c r="F25" s="12"/>
      <c r="G25" s="59"/>
      <c r="H25" s="13" t="s">
        <v>649</v>
      </c>
      <c r="I25" s="13" t="s">
        <v>649</v>
      </c>
      <c r="J25" s="13"/>
      <c r="K25" s="64"/>
      <c r="L25" s="67"/>
    </row>
    <row r="26" s="3" customFormat="1" ht="30" customHeight="1" spans="1:12">
      <c r="A26" s="12">
        <v>23</v>
      </c>
      <c r="B26" s="12" t="s">
        <v>704</v>
      </c>
      <c r="C26" s="12" t="s">
        <v>701</v>
      </c>
      <c r="D26" s="12">
        <v>360</v>
      </c>
      <c r="E26" s="12" t="s">
        <v>654</v>
      </c>
      <c r="F26" s="12"/>
      <c r="G26" s="59"/>
      <c r="H26" s="13" t="s">
        <v>649</v>
      </c>
      <c r="I26" s="13" t="s">
        <v>649</v>
      </c>
      <c r="J26" s="13"/>
      <c r="K26" s="64"/>
      <c r="L26" s="67"/>
    </row>
    <row r="27" s="3" customFormat="1" ht="30" customHeight="1" spans="1:12">
      <c r="A27" s="12">
        <v>24</v>
      </c>
      <c r="B27" s="12" t="s">
        <v>705</v>
      </c>
      <c r="C27" s="12" t="s">
        <v>701</v>
      </c>
      <c r="D27" s="12">
        <v>331.5</v>
      </c>
      <c r="E27" s="12" t="s">
        <v>654</v>
      </c>
      <c r="F27" s="12"/>
      <c r="G27" s="59"/>
      <c r="H27" s="13" t="s">
        <v>649</v>
      </c>
      <c r="I27" s="13" t="s">
        <v>649</v>
      </c>
      <c r="J27" s="13"/>
      <c r="K27" s="64"/>
      <c r="L27" s="67"/>
    </row>
    <row r="28" s="3" customFormat="1" ht="30" customHeight="1" spans="1:13">
      <c r="A28" s="12">
        <v>25</v>
      </c>
      <c r="B28" s="12" t="s">
        <v>706</v>
      </c>
      <c r="C28" s="12" t="s">
        <v>701</v>
      </c>
      <c r="D28" s="13">
        <v>150</v>
      </c>
      <c r="E28" s="13" t="s">
        <v>651</v>
      </c>
      <c r="F28" s="12"/>
      <c r="G28" s="59"/>
      <c r="H28" s="13" t="s">
        <v>649</v>
      </c>
      <c r="I28" s="13" t="s">
        <v>649</v>
      </c>
      <c r="J28" s="13"/>
      <c r="K28" s="64"/>
      <c r="L28" s="67"/>
      <c r="M28" s="44"/>
    </row>
    <row r="29" s="3" customFormat="1" ht="30" customHeight="1" spans="1:13">
      <c r="A29" s="12">
        <v>26</v>
      </c>
      <c r="B29" s="12" t="s">
        <v>707</v>
      </c>
      <c r="C29" s="12" t="s">
        <v>701</v>
      </c>
      <c r="D29" s="13">
        <v>32</v>
      </c>
      <c r="E29" s="13" t="s">
        <v>651</v>
      </c>
      <c r="F29" s="12"/>
      <c r="G29" s="59"/>
      <c r="H29" s="13" t="s">
        <v>649</v>
      </c>
      <c r="I29" s="13" t="s">
        <v>649</v>
      </c>
      <c r="J29" s="13"/>
      <c r="K29" s="64"/>
      <c r="L29" s="67"/>
      <c r="M29" s="44"/>
    </row>
    <row r="30" s="3" customFormat="1" ht="30" customHeight="1" spans="1:12">
      <c r="A30" s="12">
        <v>27</v>
      </c>
      <c r="B30" s="12" t="s">
        <v>708</v>
      </c>
      <c r="C30" s="12" t="s">
        <v>701</v>
      </c>
      <c r="D30" s="12">
        <v>321</v>
      </c>
      <c r="E30" s="12" t="s">
        <v>659</v>
      </c>
      <c r="F30" s="12"/>
      <c r="G30" s="59"/>
      <c r="H30" s="13" t="s">
        <v>649</v>
      </c>
      <c r="I30" s="13" t="s">
        <v>649</v>
      </c>
      <c r="J30" s="13"/>
      <c r="K30" s="64"/>
      <c r="L30" s="67"/>
    </row>
    <row r="31" s="3" customFormat="1" ht="30" customHeight="1" spans="1:12">
      <c r="A31" s="12">
        <v>28</v>
      </c>
      <c r="B31" s="12" t="s">
        <v>709</v>
      </c>
      <c r="C31" s="12" t="s">
        <v>710</v>
      </c>
      <c r="D31" s="12">
        <v>17190</v>
      </c>
      <c r="E31" s="12" t="s">
        <v>654</v>
      </c>
      <c r="F31" s="12"/>
      <c r="G31" s="59"/>
      <c r="H31" s="13" t="s">
        <v>711</v>
      </c>
      <c r="I31" s="13">
        <v>180</v>
      </c>
      <c r="J31" s="65"/>
      <c r="K31" s="64"/>
      <c r="L31" s="46"/>
    </row>
    <row r="32" s="3" customFormat="1" ht="30" customHeight="1" spans="1:12">
      <c r="A32" s="12">
        <v>29</v>
      </c>
      <c r="B32" s="12" t="s">
        <v>712</v>
      </c>
      <c r="C32" s="12" t="s">
        <v>710</v>
      </c>
      <c r="D32" s="13">
        <v>25800</v>
      </c>
      <c r="E32" s="13" t="s">
        <v>651</v>
      </c>
      <c r="F32" s="12"/>
      <c r="G32" s="59"/>
      <c r="H32" s="13" t="s">
        <v>649</v>
      </c>
      <c r="I32" s="13" t="s">
        <v>649</v>
      </c>
      <c r="J32" s="13"/>
      <c r="K32" s="64"/>
      <c r="L32" s="46"/>
    </row>
    <row r="33" s="3" customFormat="1" ht="30" customHeight="1" spans="1:12">
      <c r="A33" s="12">
        <v>30</v>
      </c>
      <c r="B33" s="12" t="s">
        <v>713</v>
      </c>
      <c r="C33" s="12" t="s">
        <v>714</v>
      </c>
      <c r="D33" s="12">
        <v>191</v>
      </c>
      <c r="E33" s="12" t="s">
        <v>654</v>
      </c>
      <c r="F33" s="12"/>
      <c r="G33" s="59"/>
      <c r="H33" s="13" t="s">
        <v>649</v>
      </c>
      <c r="I33" s="13" t="s">
        <v>649</v>
      </c>
      <c r="J33" s="13"/>
      <c r="K33" s="64"/>
      <c r="L33" s="46"/>
    </row>
    <row r="34" s="3" customFormat="1" ht="30" customHeight="1" spans="1:12">
      <c r="A34" s="12">
        <v>31</v>
      </c>
      <c r="B34" s="12" t="s">
        <v>715</v>
      </c>
      <c r="C34" s="12" t="s">
        <v>716</v>
      </c>
      <c r="D34" s="49">
        <v>251</v>
      </c>
      <c r="E34" s="49" t="s">
        <v>654</v>
      </c>
      <c r="F34" s="12"/>
      <c r="G34" s="59"/>
      <c r="H34" s="13" t="s">
        <v>649</v>
      </c>
      <c r="I34" s="13" t="s">
        <v>649</v>
      </c>
      <c r="J34" s="13"/>
      <c r="K34" s="64"/>
      <c r="L34" s="46"/>
    </row>
    <row r="35" s="3" customFormat="1" ht="30" customHeight="1" spans="1:13">
      <c r="A35" s="12">
        <v>32</v>
      </c>
      <c r="B35" s="12" t="s">
        <v>717</v>
      </c>
      <c r="C35" s="12" t="s">
        <v>718</v>
      </c>
      <c r="D35" s="13">
        <v>4488</v>
      </c>
      <c r="E35" s="13" t="s">
        <v>651</v>
      </c>
      <c r="F35" s="12"/>
      <c r="G35" s="59"/>
      <c r="H35" s="13" t="s">
        <v>649</v>
      </c>
      <c r="I35" s="13" t="s">
        <v>649</v>
      </c>
      <c r="J35" s="13"/>
      <c r="K35" s="64"/>
      <c r="L35" s="67"/>
      <c r="M35" s="44"/>
    </row>
    <row r="36" s="3" customFormat="1" ht="30" customHeight="1" spans="1:12">
      <c r="A36" s="12">
        <v>33</v>
      </c>
      <c r="B36" s="12" t="s">
        <v>719</v>
      </c>
      <c r="C36" s="12" t="s">
        <v>720</v>
      </c>
      <c r="D36" s="12">
        <v>1232</v>
      </c>
      <c r="E36" s="12" t="s">
        <v>654</v>
      </c>
      <c r="F36" s="12"/>
      <c r="G36" s="59"/>
      <c r="H36" s="12" t="s">
        <v>721</v>
      </c>
      <c r="I36" s="12">
        <v>127</v>
      </c>
      <c r="J36" s="66"/>
      <c r="K36" s="64"/>
      <c r="L36" s="46"/>
    </row>
    <row r="37" s="3" customFormat="1" ht="30" customHeight="1" spans="1:12">
      <c r="A37" s="12">
        <v>34</v>
      </c>
      <c r="B37" s="12" t="s">
        <v>722</v>
      </c>
      <c r="C37" s="12" t="s">
        <v>723</v>
      </c>
      <c r="D37" s="12">
        <v>48907</v>
      </c>
      <c r="E37" s="12" t="s">
        <v>654</v>
      </c>
      <c r="F37" s="12"/>
      <c r="G37" s="59"/>
      <c r="H37" s="12" t="s">
        <v>724</v>
      </c>
      <c r="I37" s="12">
        <v>678</v>
      </c>
      <c r="J37" s="66"/>
      <c r="K37" s="64"/>
      <c r="L37" s="46"/>
    </row>
    <row r="38" s="3" customFormat="1" ht="30" customHeight="1" spans="1:12">
      <c r="A38" s="12">
        <v>35</v>
      </c>
      <c r="B38" s="12" t="s">
        <v>725</v>
      </c>
      <c r="C38" s="12" t="s">
        <v>723</v>
      </c>
      <c r="D38" s="12">
        <v>151474</v>
      </c>
      <c r="E38" s="12" t="s">
        <v>651</v>
      </c>
      <c r="F38" s="12"/>
      <c r="G38" s="59"/>
      <c r="H38" s="12" t="s">
        <v>726</v>
      </c>
      <c r="I38" s="12">
        <v>99</v>
      </c>
      <c r="J38" s="66"/>
      <c r="K38" s="64"/>
      <c r="L38" s="46"/>
    </row>
    <row r="39" s="3" customFormat="1" ht="30" customHeight="1" spans="1:12">
      <c r="A39" s="12">
        <v>36</v>
      </c>
      <c r="B39" s="12" t="s">
        <v>727</v>
      </c>
      <c r="C39" s="12" t="s">
        <v>728</v>
      </c>
      <c r="D39" s="12">
        <v>14909</v>
      </c>
      <c r="E39" s="12" t="s">
        <v>654</v>
      </c>
      <c r="F39" s="12"/>
      <c r="G39" s="59"/>
      <c r="H39" s="13" t="s">
        <v>649</v>
      </c>
      <c r="I39" s="13" t="s">
        <v>649</v>
      </c>
      <c r="J39" s="13"/>
      <c r="K39" s="64"/>
      <c r="L39" s="46"/>
    </row>
    <row r="40" s="3" customFormat="1" ht="30" customHeight="1" spans="1:12">
      <c r="A40" s="12">
        <v>37</v>
      </c>
      <c r="B40" s="12" t="s">
        <v>729</v>
      </c>
      <c r="C40" s="12" t="s">
        <v>728</v>
      </c>
      <c r="D40" s="12">
        <v>14500</v>
      </c>
      <c r="E40" s="12" t="s">
        <v>651</v>
      </c>
      <c r="F40" s="12"/>
      <c r="G40" s="59"/>
      <c r="H40" s="13" t="s">
        <v>649</v>
      </c>
      <c r="I40" s="13" t="s">
        <v>649</v>
      </c>
      <c r="J40" s="13"/>
      <c r="K40" s="64"/>
      <c r="L40" s="46"/>
    </row>
    <row r="41" s="3" customFormat="1" ht="30" customHeight="1" spans="1:13">
      <c r="A41" s="12">
        <v>38</v>
      </c>
      <c r="B41" s="12" t="s">
        <v>730</v>
      </c>
      <c r="C41" s="12" t="s">
        <v>731</v>
      </c>
      <c r="D41" s="13">
        <v>3089</v>
      </c>
      <c r="E41" s="13" t="s">
        <v>651</v>
      </c>
      <c r="F41" s="12"/>
      <c r="G41" s="59"/>
      <c r="H41" s="13" t="s">
        <v>649</v>
      </c>
      <c r="I41" s="13" t="s">
        <v>649</v>
      </c>
      <c r="J41" s="13"/>
      <c r="K41" s="64"/>
      <c r="L41" s="46"/>
      <c r="M41" s="44"/>
    </row>
    <row r="42" s="3" customFormat="1" ht="30" customHeight="1" spans="1:12">
      <c r="A42" s="15">
        <v>39</v>
      </c>
      <c r="B42" s="12" t="s">
        <v>732</v>
      </c>
      <c r="C42" s="12" t="s">
        <v>733</v>
      </c>
      <c r="D42" s="12">
        <v>42641.3</v>
      </c>
      <c r="E42" s="12" t="s">
        <v>659</v>
      </c>
      <c r="F42" s="15"/>
      <c r="G42" s="60"/>
      <c r="H42" s="13" t="s">
        <v>734</v>
      </c>
      <c r="I42" s="13">
        <v>474</v>
      </c>
      <c r="J42" s="65"/>
      <c r="K42" s="64"/>
      <c r="L42" s="46"/>
    </row>
    <row r="43" s="3" customFormat="1" ht="28" customHeight="1" spans="1:12">
      <c r="A43" s="50"/>
      <c r="B43" s="12"/>
      <c r="C43" s="12"/>
      <c r="D43" s="12"/>
      <c r="E43" s="12"/>
      <c r="F43" s="50"/>
      <c r="G43" s="61"/>
      <c r="H43" s="13" t="s">
        <v>735</v>
      </c>
      <c r="I43" s="13">
        <v>593</v>
      </c>
      <c r="J43" s="13"/>
      <c r="K43" s="64"/>
      <c r="L43" s="46"/>
    </row>
    <row r="44" s="3" customFormat="1" ht="30" customHeight="1" spans="1:12">
      <c r="A44" s="18"/>
      <c r="B44" s="12"/>
      <c r="C44" s="12"/>
      <c r="D44" s="12"/>
      <c r="E44" s="12"/>
      <c r="F44" s="18"/>
      <c r="G44" s="43"/>
      <c r="H44" s="13" t="s">
        <v>736</v>
      </c>
      <c r="I44" s="13">
        <v>41</v>
      </c>
      <c r="J44" s="66"/>
      <c r="K44" s="64"/>
      <c r="L44" s="46"/>
    </row>
    <row r="45" s="3" customFormat="1" ht="30" customHeight="1" spans="1:12">
      <c r="A45" s="12">
        <v>40</v>
      </c>
      <c r="B45" s="12" t="s">
        <v>737</v>
      </c>
      <c r="C45" s="12" t="s">
        <v>733</v>
      </c>
      <c r="D45" s="12">
        <v>14966</v>
      </c>
      <c r="E45" s="12" t="s">
        <v>654</v>
      </c>
      <c r="F45" s="12"/>
      <c r="G45" s="59"/>
      <c r="H45" s="12" t="s">
        <v>738</v>
      </c>
      <c r="I45" s="12">
        <v>384</v>
      </c>
      <c r="J45" s="65"/>
      <c r="K45" s="64"/>
      <c r="L45" s="46"/>
    </row>
    <row r="46" s="3" customFormat="1" ht="33" customHeight="1" spans="1:12">
      <c r="A46" s="12">
        <v>41</v>
      </c>
      <c r="B46" s="12" t="s">
        <v>739</v>
      </c>
      <c r="C46" s="12" t="s">
        <v>740</v>
      </c>
      <c r="D46" s="12">
        <v>1200</v>
      </c>
      <c r="E46" s="12" t="s">
        <v>654</v>
      </c>
      <c r="F46" s="12"/>
      <c r="G46" s="59"/>
      <c r="H46" s="12" t="s">
        <v>741</v>
      </c>
      <c r="I46" s="12">
        <v>98</v>
      </c>
      <c r="J46" s="12"/>
      <c r="K46" s="64"/>
      <c r="L46" s="46"/>
    </row>
    <row r="47" s="3" customFormat="1" ht="30" customHeight="1" spans="1:12">
      <c r="A47" s="12">
        <v>42</v>
      </c>
      <c r="B47" s="12" t="s">
        <v>742</v>
      </c>
      <c r="C47" s="12" t="s">
        <v>743</v>
      </c>
      <c r="D47" s="12">
        <v>479</v>
      </c>
      <c r="E47" s="12" t="s">
        <v>654</v>
      </c>
      <c r="F47" s="12"/>
      <c r="G47" s="59"/>
      <c r="H47" s="13" t="s">
        <v>649</v>
      </c>
      <c r="I47" s="13" t="s">
        <v>649</v>
      </c>
      <c r="J47" s="13"/>
      <c r="K47" s="64"/>
      <c r="L47" s="46"/>
    </row>
    <row r="48" s="3" customFormat="1" ht="30" customHeight="1" spans="1:12">
      <c r="A48" s="12">
        <v>43</v>
      </c>
      <c r="B48" s="12" t="s">
        <v>744</v>
      </c>
      <c r="C48" s="12" t="s">
        <v>743</v>
      </c>
      <c r="D48" s="13" t="s">
        <v>649</v>
      </c>
      <c r="E48" s="13" t="s">
        <v>649</v>
      </c>
      <c r="F48" s="13"/>
      <c r="G48" s="59"/>
      <c r="H48" s="12" t="s">
        <v>745</v>
      </c>
      <c r="I48" s="12">
        <v>61</v>
      </c>
      <c r="J48" s="65"/>
      <c r="K48" s="64"/>
      <c r="L48" s="46"/>
    </row>
    <row r="49" s="3" customFormat="1" ht="30" customHeight="1" spans="1:12">
      <c r="A49" s="12">
        <v>44</v>
      </c>
      <c r="B49" s="12" t="s">
        <v>746</v>
      </c>
      <c r="C49" s="12" t="s">
        <v>743</v>
      </c>
      <c r="D49" s="13">
        <v>5905</v>
      </c>
      <c r="E49" s="13" t="s">
        <v>651</v>
      </c>
      <c r="F49" s="12"/>
      <c r="G49" s="59"/>
      <c r="H49" s="13" t="s">
        <v>649</v>
      </c>
      <c r="I49" s="13" t="s">
        <v>649</v>
      </c>
      <c r="J49" s="13"/>
      <c r="K49" s="64"/>
      <c r="L49" s="67"/>
    </row>
    <row r="50" s="3" customFormat="1" ht="30" customHeight="1" spans="1:12">
      <c r="A50" s="12">
        <v>45</v>
      </c>
      <c r="B50" s="12" t="s">
        <v>747</v>
      </c>
      <c r="C50" s="12" t="s">
        <v>748</v>
      </c>
      <c r="D50" s="13" t="s">
        <v>649</v>
      </c>
      <c r="E50" s="13" t="s">
        <v>649</v>
      </c>
      <c r="F50" s="13"/>
      <c r="G50" s="59"/>
      <c r="H50" s="13" t="s">
        <v>749</v>
      </c>
      <c r="I50" s="13">
        <v>1395</v>
      </c>
      <c r="J50" s="65"/>
      <c r="K50" s="64"/>
      <c r="L50" s="67"/>
    </row>
    <row r="51" s="3" customFormat="1" ht="30" customHeight="1" spans="1:12">
      <c r="A51" s="12">
        <v>46</v>
      </c>
      <c r="B51" s="12" t="s">
        <v>750</v>
      </c>
      <c r="C51" s="12" t="s">
        <v>751</v>
      </c>
      <c r="D51" s="12">
        <v>74</v>
      </c>
      <c r="E51" s="12" t="s">
        <v>654</v>
      </c>
      <c r="F51" s="12"/>
      <c r="G51" s="59"/>
      <c r="H51" s="13" t="s">
        <v>649</v>
      </c>
      <c r="I51" s="13" t="s">
        <v>649</v>
      </c>
      <c r="J51" s="13"/>
      <c r="K51" s="64"/>
      <c r="L51" s="67"/>
    </row>
    <row r="52" s="3" customFormat="1" ht="30" customHeight="1" spans="1:12">
      <c r="A52" s="12">
        <v>47</v>
      </c>
      <c r="B52" s="12" t="s">
        <v>752</v>
      </c>
      <c r="C52" s="12" t="s">
        <v>751</v>
      </c>
      <c r="D52" s="12">
        <v>576</v>
      </c>
      <c r="E52" s="12" t="s">
        <v>654</v>
      </c>
      <c r="F52" s="12"/>
      <c r="G52" s="59"/>
      <c r="H52" s="13" t="s">
        <v>649</v>
      </c>
      <c r="I52" s="13" t="s">
        <v>649</v>
      </c>
      <c r="J52" s="13"/>
      <c r="K52" s="64"/>
      <c r="L52" s="67"/>
    </row>
    <row r="53" s="3" customFormat="1" ht="30" customHeight="1" spans="1:12">
      <c r="A53" s="12">
        <v>48</v>
      </c>
      <c r="B53" s="12" t="s">
        <v>705</v>
      </c>
      <c r="C53" s="12" t="s">
        <v>751</v>
      </c>
      <c r="D53" s="12">
        <v>323</v>
      </c>
      <c r="E53" s="12" t="s">
        <v>654</v>
      </c>
      <c r="F53" s="12"/>
      <c r="G53" s="59"/>
      <c r="H53" s="13" t="s">
        <v>649</v>
      </c>
      <c r="I53" s="13" t="s">
        <v>649</v>
      </c>
      <c r="J53" s="13"/>
      <c r="K53" s="64"/>
      <c r="L53" s="67"/>
    </row>
    <row r="54" s="3" customFormat="1" ht="30" customHeight="1" spans="1:12">
      <c r="A54" s="12">
        <v>49</v>
      </c>
      <c r="B54" s="12" t="s">
        <v>753</v>
      </c>
      <c r="C54" s="12" t="s">
        <v>751</v>
      </c>
      <c r="D54" s="12">
        <v>528</v>
      </c>
      <c r="E54" s="12" t="s">
        <v>654</v>
      </c>
      <c r="F54" s="12"/>
      <c r="G54" s="59"/>
      <c r="H54" s="13" t="s">
        <v>649</v>
      </c>
      <c r="I54" s="13" t="s">
        <v>649</v>
      </c>
      <c r="J54" s="13"/>
      <c r="K54" s="64"/>
      <c r="L54" s="67"/>
    </row>
    <row r="55" s="3" customFormat="1" ht="30" customHeight="1" spans="1:12">
      <c r="A55" s="12">
        <v>50</v>
      </c>
      <c r="B55" s="12" t="s">
        <v>754</v>
      </c>
      <c r="C55" s="12" t="s">
        <v>751</v>
      </c>
      <c r="D55" s="12">
        <v>110</v>
      </c>
      <c r="E55" s="12" t="s">
        <v>654</v>
      </c>
      <c r="F55" s="12"/>
      <c r="G55" s="59"/>
      <c r="H55" s="13" t="s">
        <v>649</v>
      </c>
      <c r="I55" s="13" t="s">
        <v>649</v>
      </c>
      <c r="J55" s="13"/>
      <c r="K55" s="64"/>
      <c r="L55" s="67"/>
    </row>
    <row r="56" s="3" customFormat="1" ht="30" customHeight="1" spans="1:12">
      <c r="A56" s="12">
        <v>51</v>
      </c>
      <c r="B56" s="51" t="s">
        <v>755</v>
      </c>
      <c r="C56" s="51" t="s">
        <v>751</v>
      </c>
      <c r="D56" s="27">
        <v>155</v>
      </c>
      <c r="E56" s="51" t="s">
        <v>654</v>
      </c>
      <c r="F56" s="12"/>
      <c r="G56" s="59"/>
      <c r="H56" s="13"/>
      <c r="I56" s="13"/>
      <c r="J56" s="66"/>
      <c r="K56" s="64"/>
      <c r="L56" s="67"/>
    </row>
    <row r="57" s="3" customFormat="1" ht="30" customHeight="1" spans="1:12">
      <c r="A57" s="12">
        <v>52</v>
      </c>
      <c r="B57" s="12" t="s">
        <v>756</v>
      </c>
      <c r="C57" s="12" t="s">
        <v>757</v>
      </c>
      <c r="D57" s="13">
        <v>22021</v>
      </c>
      <c r="E57" s="13" t="s">
        <v>654</v>
      </c>
      <c r="F57" s="12"/>
      <c r="G57" s="59"/>
      <c r="H57" s="13" t="s">
        <v>758</v>
      </c>
      <c r="I57" s="13">
        <v>241</v>
      </c>
      <c r="J57" s="66"/>
      <c r="K57" s="64"/>
      <c r="L57" s="67"/>
    </row>
    <row r="58" s="3" customFormat="1" ht="30" customHeight="1" spans="1:12">
      <c r="A58" s="12">
        <v>53</v>
      </c>
      <c r="B58" s="12"/>
      <c r="C58" s="12"/>
      <c r="D58" s="13">
        <v>14581</v>
      </c>
      <c r="E58" s="13" t="s">
        <v>651</v>
      </c>
      <c r="F58" s="12"/>
      <c r="G58" s="59"/>
      <c r="H58" s="13" t="s">
        <v>759</v>
      </c>
      <c r="I58" s="13">
        <v>92</v>
      </c>
      <c r="J58" s="65"/>
      <c r="K58" s="64"/>
      <c r="L58" s="67"/>
    </row>
    <row r="59" s="3" customFormat="1" ht="30" customHeight="1" spans="1:12">
      <c r="A59" s="12">
        <v>54</v>
      </c>
      <c r="B59" s="12" t="s">
        <v>760</v>
      </c>
      <c r="C59" s="12" t="s">
        <v>757</v>
      </c>
      <c r="D59" s="13">
        <v>8511</v>
      </c>
      <c r="E59" s="13" t="s">
        <v>651</v>
      </c>
      <c r="F59" s="12"/>
      <c r="G59" s="59"/>
      <c r="H59" s="13" t="s">
        <v>649</v>
      </c>
      <c r="I59" s="13" t="s">
        <v>649</v>
      </c>
      <c r="J59" s="13"/>
      <c r="K59" s="64"/>
      <c r="L59" s="67"/>
    </row>
    <row r="60" s="3" customFormat="1" ht="30" customHeight="1" spans="1:12">
      <c r="A60" s="12">
        <v>55</v>
      </c>
      <c r="B60" s="52" t="s">
        <v>761</v>
      </c>
      <c r="C60" s="51" t="s">
        <v>757</v>
      </c>
      <c r="D60" s="27">
        <v>7284</v>
      </c>
      <c r="E60" s="27" t="s">
        <v>654</v>
      </c>
      <c r="F60" s="12"/>
      <c r="G60" s="59"/>
      <c r="H60" s="27" t="s">
        <v>762</v>
      </c>
      <c r="I60" s="27">
        <v>125</v>
      </c>
      <c r="J60" s="65"/>
      <c r="K60" s="64"/>
      <c r="L60" s="68"/>
    </row>
    <row r="61" s="3" customFormat="1" ht="30" customHeight="1" spans="1:12">
      <c r="A61" s="12">
        <v>56</v>
      </c>
      <c r="B61" s="52" t="s">
        <v>763</v>
      </c>
      <c r="C61" s="51" t="s">
        <v>757</v>
      </c>
      <c r="D61" s="27" t="s">
        <v>649</v>
      </c>
      <c r="E61" s="27" t="s">
        <v>649</v>
      </c>
      <c r="F61" s="12"/>
      <c r="G61" s="59"/>
      <c r="H61" s="27" t="s">
        <v>764</v>
      </c>
      <c r="I61" s="27">
        <v>47</v>
      </c>
      <c r="J61" s="65"/>
      <c r="K61" s="64"/>
      <c r="L61" s="68"/>
    </row>
    <row r="62" s="3" customFormat="1" ht="31" customHeight="1" spans="1:12">
      <c r="A62" s="12">
        <v>57</v>
      </c>
      <c r="B62" s="52" t="s">
        <v>765</v>
      </c>
      <c r="C62" s="51" t="s">
        <v>766</v>
      </c>
      <c r="D62" s="27">
        <v>3080</v>
      </c>
      <c r="E62" s="27" t="s">
        <v>654</v>
      </c>
      <c r="F62" s="12"/>
      <c r="G62" s="59"/>
      <c r="H62" s="27" t="s">
        <v>767</v>
      </c>
      <c r="I62" s="27">
        <v>251</v>
      </c>
      <c r="J62" s="12"/>
      <c r="K62" s="64"/>
      <c r="L62" s="68"/>
    </row>
    <row r="63" s="3" customFormat="1" ht="30" customHeight="1" spans="1:12">
      <c r="A63" s="12">
        <v>58</v>
      </c>
      <c r="B63" s="53"/>
      <c r="C63" s="51" t="s">
        <v>766</v>
      </c>
      <c r="D63" s="27">
        <v>3208</v>
      </c>
      <c r="E63" s="27" t="s">
        <v>651</v>
      </c>
      <c r="F63" s="12"/>
      <c r="G63" s="59"/>
      <c r="H63" s="27" t="s">
        <v>649</v>
      </c>
      <c r="I63" s="27" t="s">
        <v>649</v>
      </c>
      <c r="J63" s="12"/>
      <c r="K63" s="64"/>
      <c r="L63" s="68"/>
    </row>
    <row r="64" s="3" customFormat="1" ht="30" customHeight="1" spans="1:12">
      <c r="A64" s="12">
        <v>59</v>
      </c>
      <c r="B64" s="18" t="s">
        <v>768</v>
      </c>
      <c r="C64" s="12" t="s">
        <v>766</v>
      </c>
      <c r="D64" s="13">
        <v>7118</v>
      </c>
      <c r="E64" s="27" t="s">
        <v>651</v>
      </c>
      <c r="F64" s="12"/>
      <c r="G64" s="59"/>
      <c r="H64" s="13" t="s">
        <v>769</v>
      </c>
      <c r="I64" s="13">
        <v>156</v>
      </c>
      <c r="J64" s="12"/>
      <c r="K64" s="64"/>
      <c r="L64" s="67"/>
    </row>
    <row r="65" s="3" customFormat="1" ht="30" customHeight="1" spans="1:12">
      <c r="A65" s="12">
        <v>60</v>
      </c>
      <c r="B65" s="12" t="s">
        <v>770</v>
      </c>
      <c r="C65" s="12" t="s">
        <v>771</v>
      </c>
      <c r="D65" s="13">
        <v>5710</v>
      </c>
      <c r="E65" s="13" t="s">
        <v>651</v>
      </c>
      <c r="F65" s="12"/>
      <c r="G65" s="59"/>
      <c r="H65" s="13" t="s">
        <v>649</v>
      </c>
      <c r="I65" s="13" t="s">
        <v>649</v>
      </c>
      <c r="J65" s="13"/>
      <c r="K65" s="64"/>
      <c r="L65" s="67"/>
    </row>
    <row r="66" s="3" customFormat="1" ht="30" customHeight="1" spans="1:12">
      <c r="A66" s="12">
        <v>61</v>
      </c>
      <c r="B66" s="12" t="s">
        <v>772</v>
      </c>
      <c r="C66" s="12" t="s">
        <v>771</v>
      </c>
      <c r="D66" s="13">
        <v>2678</v>
      </c>
      <c r="E66" s="13" t="s">
        <v>654</v>
      </c>
      <c r="F66" s="12"/>
      <c r="G66" s="59"/>
      <c r="H66" s="13" t="s">
        <v>773</v>
      </c>
      <c r="I66" s="13">
        <v>184</v>
      </c>
      <c r="J66" s="65"/>
      <c r="K66" s="64"/>
      <c r="L66" s="67"/>
    </row>
    <row r="67" s="3" customFormat="1" ht="30" customHeight="1" spans="1:12">
      <c r="A67" s="12">
        <v>62</v>
      </c>
      <c r="B67" s="12" t="s">
        <v>774</v>
      </c>
      <c r="C67" s="12" t="s">
        <v>775</v>
      </c>
      <c r="D67" s="13">
        <v>7922</v>
      </c>
      <c r="E67" s="13" t="s">
        <v>651</v>
      </c>
      <c r="F67" s="12"/>
      <c r="G67" s="59"/>
      <c r="H67" s="13" t="s">
        <v>649</v>
      </c>
      <c r="I67" s="13" t="s">
        <v>649</v>
      </c>
      <c r="J67" s="13"/>
      <c r="K67" s="64"/>
      <c r="L67" s="67"/>
    </row>
    <row r="68" s="3" customFormat="1" ht="30" customHeight="1" spans="1:12">
      <c r="A68" s="12">
        <v>63</v>
      </c>
      <c r="B68" s="12" t="s">
        <v>776</v>
      </c>
      <c r="C68" s="12" t="s">
        <v>777</v>
      </c>
      <c r="D68" s="13">
        <v>1292</v>
      </c>
      <c r="E68" s="13" t="s">
        <v>651</v>
      </c>
      <c r="F68" s="12"/>
      <c r="G68" s="59"/>
      <c r="H68" s="13" t="s">
        <v>649</v>
      </c>
      <c r="I68" s="13" t="s">
        <v>649</v>
      </c>
      <c r="J68" s="13"/>
      <c r="K68" s="64"/>
      <c r="L68" s="67"/>
    </row>
    <row r="69" s="3" customFormat="1" ht="30" customHeight="1" spans="1:12">
      <c r="A69" s="12"/>
      <c r="B69" s="51" t="s">
        <v>778</v>
      </c>
      <c r="C69" s="51" t="s">
        <v>779</v>
      </c>
      <c r="D69" s="51">
        <v>976</v>
      </c>
      <c r="E69" s="27" t="s">
        <v>654</v>
      </c>
      <c r="F69" s="12"/>
      <c r="G69" s="59"/>
      <c r="H69" s="27" t="s">
        <v>780</v>
      </c>
      <c r="I69" s="27">
        <v>9</v>
      </c>
      <c r="J69" s="65"/>
      <c r="K69" s="64"/>
      <c r="L69" s="46"/>
    </row>
    <row r="70" s="3" customFormat="1" ht="30" customHeight="1" spans="1:12">
      <c r="A70" s="12"/>
      <c r="B70" s="51" t="s">
        <v>778</v>
      </c>
      <c r="C70" s="51" t="s">
        <v>779</v>
      </c>
      <c r="D70" s="51">
        <v>15401</v>
      </c>
      <c r="E70" s="27" t="s">
        <v>651</v>
      </c>
      <c r="F70" s="12"/>
      <c r="G70" s="59"/>
      <c r="H70" s="13"/>
      <c r="I70" s="13"/>
      <c r="J70" s="13"/>
      <c r="K70" s="64"/>
      <c r="L70" s="46"/>
    </row>
    <row r="71" s="3" customFormat="1" ht="30" customHeight="1" spans="1:12">
      <c r="A71" s="12">
        <v>64</v>
      </c>
      <c r="B71" s="12" t="s">
        <v>781</v>
      </c>
      <c r="C71" s="12" t="s">
        <v>782</v>
      </c>
      <c r="D71" s="12">
        <v>2602</v>
      </c>
      <c r="E71" s="12" t="s">
        <v>659</v>
      </c>
      <c r="F71" s="12"/>
      <c r="G71" s="59"/>
      <c r="H71" s="13" t="s">
        <v>649</v>
      </c>
      <c r="I71" s="13" t="s">
        <v>649</v>
      </c>
      <c r="J71" s="13"/>
      <c r="K71" s="64"/>
      <c r="L71" s="46"/>
    </row>
    <row r="72" s="3" customFormat="1" ht="30" customHeight="1" spans="1:12">
      <c r="A72" s="12">
        <v>65</v>
      </c>
      <c r="B72" s="12" t="s">
        <v>783</v>
      </c>
      <c r="C72" s="12" t="s">
        <v>782</v>
      </c>
      <c r="D72" s="13">
        <v>1563</v>
      </c>
      <c r="E72" s="13" t="s">
        <v>654</v>
      </c>
      <c r="F72" s="12"/>
      <c r="G72" s="59"/>
      <c r="H72" s="13" t="s">
        <v>649</v>
      </c>
      <c r="I72" s="13" t="s">
        <v>649</v>
      </c>
      <c r="J72" s="13"/>
      <c r="K72" s="64"/>
      <c r="L72" s="46"/>
    </row>
    <row r="73" s="3" customFormat="1" ht="30" customHeight="1" spans="1:12">
      <c r="A73" s="12">
        <v>66</v>
      </c>
      <c r="B73" s="12" t="s">
        <v>784</v>
      </c>
      <c r="C73" s="12" t="s">
        <v>785</v>
      </c>
      <c r="D73" s="13">
        <v>231</v>
      </c>
      <c r="E73" s="13" t="s">
        <v>651</v>
      </c>
      <c r="F73" s="12"/>
      <c r="G73" s="59"/>
      <c r="H73" s="12" t="s">
        <v>786</v>
      </c>
      <c r="I73" s="13">
        <v>78</v>
      </c>
      <c r="J73" s="66"/>
      <c r="K73" s="64"/>
      <c r="L73" s="67"/>
    </row>
    <row r="74" s="3" customFormat="1" ht="30" customHeight="1" spans="1:12">
      <c r="A74" s="12">
        <v>67</v>
      </c>
      <c r="B74" s="12" t="s">
        <v>787</v>
      </c>
      <c r="C74" s="12" t="s">
        <v>788</v>
      </c>
      <c r="D74" s="13">
        <v>2098</v>
      </c>
      <c r="E74" s="13" t="s">
        <v>654</v>
      </c>
      <c r="F74" s="12"/>
      <c r="G74" s="59"/>
      <c r="H74" s="13" t="s">
        <v>789</v>
      </c>
      <c r="I74" s="13">
        <v>91</v>
      </c>
      <c r="J74" s="66"/>
      <c r="K74" s="64"/>
      <c r="L74" s="67"/>
    </row>
    <row r="75" s="3" customFormat="1" ht="30" customHeight="1" spans="1:12">
      <c r="A75" s="12">
        <v>68</v>
      </c>
      <c r="B75" s="12" t="s">
        <v>790</v>
      </c>
      <c r="C75" s="12" t="s">
        <v>788</v>
      </c>
      <c r="D75" s="13" t="s">
        <v>649</v>
      </c>
      <c r="E75" s="13" t="s">
        <v>649</v>
      </c>
      <c r="F75" s="13"/>
      <c r="G75" s="59"/>
      <c r="H75" s="13" t="s">
        <v>791</v>
      </c>
      <c r="I75" s="13">
        <v>101</v>
      </c>
      <c r="J75" s="66"/>
      <c r="K75" s="64"/>
      <c r="L75" s="67"/>
    </row>
    <row r="76" s="3" customFormat="1" ht="30" customHeight="1" spans="1:12">
      <c r="A76" s="12">
        <v>69</v>
      </c>
      <c r="B76" s="12" t="s">
        <v>792</v>
      </c>
      <c r="C76" s="12" t="s">
        <v>788</v>
      </c>
      <c r="D76" s="13" t="s">
        <v>649</v>
      </c>
      <c r="E76" s="13" t="s">
        <v>649</v>
      </c>
      <c r="F76" s="13"/>
      <c r="G76" s="59"/>
      <c r="H76" s="13" t="s">
        <v>793</v>
      </c>
      <c r="I76" s="13">
        <v>47</v>
      </c>
      <c r="J76" s="66"/>
      <c r="K76" s="64"/>
      <c r="L76" s="67"/>
    </row>
    <row r="77" s="3" customFormat="1" ht="30" customHeight="1" spans="1:12">
      <c r="A77" s="12">
        <v>70</v>
      </c>
      <c r="B77" s="12" t="s">
        <v>794</v>
      </c>
      <c r="C77" s="12" t="s">
        <v>795</v>
      </c>
      <c r="D77" s="13" t="s">
        <v>649</v>
      </c>
      <c r="E77" s="13" t="s">
        <v>649</v>
      </c>
      <c r="F77" s="13"/>
      <c r="G77" s="59"/>
      <c r="H77" s="13" t="s">
        <v>796</v>
      </c>
      <c r="I77" s="13">
        <v>79</v>
      </c>
      <c r="J77" s="66"/>
      <c r="K77" s="64"/>
      <c r="L77" s="67"/>
    </row>
    <row r="78" s="3" customFormat="1" ht="30" customHeight="1" spans="1:12">
      <c r="A78" s="12">
        <v>71</v>
      </c>
      <c r="B78" s="12" t="s">
        <v>797</v>
      </c>
      <c r="C78" s="12" t="s">
        <v>795</v>
      </c>
      <c r="D78" s="13" t="s">
        <v>649</v>
      </c>
      <c r="E78" s="13" t="s">
        <v>649</v>
      </c>
      <c r="F78" s="13"/>
      <c r="G78" s="59"/>
      <c r="H78" s="13" t="s">
        <v>798</v>
      </c>
      <c r="I78" s="13">
        <v>77</v>
      </c>
      <c r="J78" s="66"/>
      <c r="K78" s="64"/>
      <c r="L78" s="67"/>
    </row>
    <row r="79" s="3" customFormat="1" ht="30" customHeight="1" spans="1:12">
      <c r="A79" s="12">
        <v>72</v>
      </c>
      <c r="B79" s="12" t="s">
        <v>799</v>
      </c>
      <c r="C79" s="12" t="s">
        <v>795</v>
      </c>
      <c r="D79" s="13">
        <v>1595</v>
      </c>
      <c r="E79" s="13" t="s">
        <v>651</v>
      </c>
      <c r="F79" s="12"/>
      <c r="G79" s="59"/>
      <c r="H79" s="13" t="s">
        <v>649</v>
      </c>
      <c r="I79" s="13" t="s">
        <v>649</v>
      </c>
      <c r="J79" s="13"/>
      <c r="K79" s="64"/>
      <c r="L79" s="67"/>
    </row>
    <row r="80" s="3" customFormat="1" ht="30" customHeight="1" spans="1:12">
      <c r="A80" s="12">
        <v>73</v>
      </c>
      <c r="B80" s="12" t="s">
        <v>800</v>
      </c>
      <c r="C80" s="12" t="s">
        <v>795</v>
      </c>
      <c r="D80" s="13" t="s">
        <v>649</v>
      </c>
      <c r="E80" s="13" t="s">
        <v>649</v>
      </c>
      <c r="F80" s="13"/>
      <c r="G80" s="59"/>
      <c r="H80" s="13" t="s">
        <v>801</v>
      </c>
      <c r="I80" s="13">
        <v>56</v>
      </c>
      <c r="J80" s="66"/>
      <c r="K80" s="64"/>
      <c r="L80" s="67"/>
    </row>
    <row r="81" s="3" customFormat="1" ht="30" customHeight="1" spans="1:12">
      <c r="A81" s="12">
        <v>74</v>
      </c>
      <c r="B81" s="12" t="s">
        <v>802</v>
      </c>
      <c r="C81" s="12" t="s">
        <v>795</v>
      </c>
      <c r="D81" s="13">
        <v>1024</v>
      </c>
      <c r="E81" s="13" t="s">
        <v>654</v>
      </c>
      <c r="F81" s="12"/>
      <c r="G81" s="59"/>
      <c r="H81" s="13" t="s">
        <v>803</v>
      </c>
      <c r="I81" s="13">
        <v>108</v>
      </c>
      <c r="J81" s="66"/>
      <c r="K81" s="64"/>
      <c r="L81" s="67"/>
    </row>
    <row r="82" s="3" customFormat="1" ht="30" customHeight="1" spans="1:12">
      <c r="A82" s="12">
        <v>75</v>
      </c>
      <c r="B82" s="12" t="s">
        <v>804</v>
      </c>
      <c r="C82" s="12" t="s">
        <v>795</v>
      </c>
      <c r="D82" s="13">
        <v>2756</v>
      </c>
      <c r="E82" s="13" t="s">
        <v>651</v>
      </c>
      <c r="F82" s="12"/>
      <c r="G82" s="59"/>
      <c r="H82" s="13" t="s">
        <v>649</v>
      </c>
      <c r="I82" s="13" t="s">
        <v>649</v>
      </c>
      <c r="J82" s="13"/>
      <c r="K82" s="64"/>
      <c r="L82" s="67"/>
    </row>
    <row r="83" s="3" customFormat="1" ht="30" customHeight="1" spans="1:12">
      <c r="A83" s="12">
        <v>76</v>
      </c>
      <c r="B83" s="12" t="s">
        <v>805</v>
      </c>
      <c r="C83" s="12" t="s">
        <v>795</v>
      </c>
      <c r="D83" s="13">
        <v>470</v>
      </c>
      <c r="E83" s="13" t="s">
        <v>651</v>
      </c>
      <c r="F83" s="12"/>
      <c r="G83" s="59"/>
      <c r="H83" s="13" t="s">
        <v>806</v>
      </c>
      <c r="I83" s="13">
        <v>71</v>
      </c>
      <c r="J83" s="66"/>
      <c r="K83" s="64"/>
      <c r="L83" s="67"/>
    </row>
    <row r="84" s="3" customFormat="1" ht="30" customHeight="1" spans="1:12">
      <c r="A84" s="12">
        <v>77</v>
      </c>
      <c r="B84" s="12" t="s">
        <v>807</v>
      </c>
      <c r="C84" s="12" t="s">
        <v>808</v>
      </c>
      <c r="D84" s="13">
        <v>455</v>
      </c>
      <c r="E84" s="13" t="s">
        <v>651</v>
      </c>
      <c r="F84" s="12"/>
      <c r="G84" s="59"/>
      <c r="H84" s="13" t="s">
        <v>809</v>
      </c>
      <c r="I84" s="13">
        <v>40</v>
      </c>
      <c r="J84" s="66"/>
      <c r="K84" s="64"/>
      <c r="L84" s="67"/>
    </row>
    <row r="85" s="3" customFormat="1" ht="30" customHeight="1" spans="1:12">
      <c r="A85" s="12">
        <v>78</v>
      </c>
      <c r="B85" s="12" t="s">
        <v>810</v>
      </c>
      <c r="C85" s="12" t="s">
        <v>808</v>
      </c>
      <c r="D85" s="13" t="s">
        <v>649</v>
      </c>
      <c r="E85" s="13" t="s">
        <v>649</v>
      </c>
      <c r="F85" s="13"/>
      <c r="G85" s="59"/>
      <c r="H85" s="13" t="s">
        <v>811</v>
      </c>
      <c r="I85" s="13">
        <v>10</v>
      </c>
      <c r="J85" s="66"/>
      <c r="K85" s="64"/>
      <c r="L85" s="67"/>
    </row>
    <row r="86" s="3" customFormat="1" ht="30" customHeight="1" spans="1:12">
      <c r="A86" s="12">
        <v>79</v>
      </c>
      <c r="B86" s="12" t="s">
        <v>812</v>
      </c>
      <c r="C86" s="12" t="s">
        <v>808</v>
      </c>
      <c r="D86" s="13" t="s">
        <v>649</v>
      </c>
      <c r="E86" s="13" t="s">
        <v>649</v>
      </c>
      <c r="F86" s="13"/>
      <c r="G86" s="59"/>
      <c r="H86" s="13" t="s">
        <v>813</v>
      </c>
      <c r="I86" s="13">
        <v>1</v>
      </c>
      <c r="J86" s="66"/>
      <c r="K86" s="64"/>
      <c r="L86" s="67"/>
    </row>
    <row r="87" s="3" customFormat="1" ht="28" customHeight="1" spans="1:12">
      <c r="A87" s="12">
        <v>81</v>
      </c>
      <c r="B87" s="12" t="s">
        <v>814</v>
      </c>
      <c r="C87" s="12" t="s">
        <v>808</v>
      </c>
      <c r="D87" s="13" t="s">
        <v>649</v>
      </c>
      <c r="E87" s="13" t="s">
        <v>649</v>
      </c>
      <c r="F87" s="13"/>
      <c r="G87" s="59"/>
      <c r="H87" s="13" t="s">
        <v>815</v>
      </c>
      <c r="I87" s="13">
        <v>7</v>
      </c>
      <c r="J87" s="13"/>
      <c r="K87" s="64"/>
      <c r="L87" s="67"/>
    </row>
    <row r="88" s="3" customFormat="1" ht="30" customHeight="1" spans="1:12">
      <c r="A88" s="12">
        <v>80</v>
      </c>
      <c r="B88" s="12" t="s">
        <v>816</v>
      </c>
      <c r="C88" s="12" t="s">
        <v>817</v>
      </c>
      <c r="D88" s="13">
        <v>18231</v>
      </c>
      <c r="E88" s="13" t="s">
        <v>654</v>
      </c>
      <c r="F88" s="12"/>
      <c r="G88" s="59"/>
      <c r="H88" s="13" t="s">
        <v>818</v>
      </c>
      <c r="I88" s="13">
        <v>82</v>
      </c>
      <c r="J88" s="66"/>
      <c r="K88" s="64"/>
      <c r="L88" s="67"/>
    </row>
    <row r="89" s="3" customFormat="1" ht="30" customHeight="1" spans="1:12">
      <c r="A89" s="12">
        <v>81</v>
      </c>
      <c r="B89" s="12" t="s">
        <v>819</v>
      </c>
      <c r="C89" s="12" t="s">
        <v>817</v>
      </c>
      <c r="D89" s="13">
        <v>27749</v>
      </c>
      <c r="E89" s="13" t="s">
        <v>654</v>
      </c>
      <c r="F89" s="12"/>
      <c r="G89" s="59"/>
      <c r="H89" s="13" t="s">
        <v>820</v>
      </c>
      <c r="I89" s="13">
        <v>222</v>
      </c>
      <c r="J89" s="66"/>
      <c r="K89" s="64"/>
      <c r="L89" s="67"/>
    </row>
    <row r="90" s="3" customFormat="1" ht="30" customHeight="1" spans="1:12">
      <c r="A90" s="12">
        <v>82</v>
      </c>
      <c r="B90" s="12" t="s">
        <v>821</v>
      </c>
      <c r="C90" s="12" t="s">
        <v>817</v>
      </c>
      <c r="D90" s="13">
        <v>13148</v>
      </c>
      <c r="E90" s="13" t="s">
        <v>651</v>
      </c>
      <c r="F90" s="12"/>
      <c r="G90" s="59"/>
      <c r="H90" s="13" t="s">
        <v>649</v>
      </c>
      <c r="I90" s="13" t="s">
        <v>649</v>
      </c>
      <c r="J90" s="13"/>
      <c r="K90" s="64"/>
      <c r="L90" s="67"/>
    </row>
    <row r="91" s="3" customFormat="1" ht="30" customHeight="1" spans="1:12">
      <c r="A91" s="12">
        <v>83</v>
      </c>
      <c r="B91" s="51" t="s">
        <v>822</v>
      </c>
      <c r="C91" s="51" t="s">
        <v>817</v>
      </c>
      <c r="D91" s="27">
        <v>2400</v>
      </c>
      <c r="E91" s="27" t="s">
        <v>654</v>
      </c>
      <c r="F91" s="12"/>
      <c r="G91" s="59"/>
      <c r="H91" s="27" t="s">
        <v>823</v>
      </c>
      <c r="I91" s="27">
        <v>207</v>
      </c>
      <c r="J91" s="65"/>
      <c r="K91" s="64"/>
      <c r="L91" s="67"/>
    </row>
    <row r="92" s="3" customFormat="1" ht="49" customHeight="1" spans="1:12">
      <c r="A92" s="12">
        <v>84</v>
      </c>
      <c r="B92" s="51" t="s">
        <v>824</v>
      </c>
      <c r="C92" s="51" t="s">
        <v>825</v>
      </c>
      <c r="D92" s="27">
        <v>3270</v>
      </c>
      <c r="E92" s="27" t="s">
        <v>654</v>
      </c>
      <c r="F92" s="12"/>
      <c r="G92" s="59"/>
      <c r="H92" s="27" t="s">
        <v>826</v>
      </c>
      <c r="I92" s="27">
        <v>191</v>
      </c>
      <c r="J92" s="12"/>
      <c r="K92" s="64"/>
      <c r="L92" s="67"/>
    </row>
    <row r="93" s="3" customFormat="1" ht="30" customHeight="1" spans="1:12">
      <c r="A93" s="12">
        <v>85</v>
      </c>
      <c r="B93" s="51" t="s">
        <v>827</v>
      </c>
      <c r="C93" s="51" t="s">
        <v>828</v>
      </c>
      <c r="D93" s="27">
        <v>9587</v>
      </c>
      <c r="E93" s="27" t="s">
        <v>651</v>
      </c>
      <c r="F93" s="12"/>
      <c r="G93" s="59"/>
      <c r="H93" s="13" t="s">
        <v>649</v>
      </c>
      <c r="I93" s="13" t="s">
        <v>649</v>
      </c>
      <c r="J93" s="66"/>
      <c r="K93" s="64"/>
      <c r="L93" s="67"/>
    </row>
    <row r="94" s="3" customFormat="1" ht="30" customHeight="1" spans="1:12">
      <c r="A94" s="12">
        <v>86</v>
      </c>
      <c r="B94" s="12" t="s">
        <v>829</v>
      </c>
      <c r="C94" s="12"/>
      <c r="D94" s="13" t="s">
        <v>649</v>
      </c>
      <c r="E94" s="13" t="s">
        <v>649</v>
      </c>
      <c r="F94" s="35"/>
      <c r="G94" s="43"/>
      <c r="H94" s="35" t="s">
        <v>830</v>
      </c>
      <c r="I94" s="35">
        <v>6</v>
      </c>
      <c r="J94" s="65"/>
      <c r="K94" s="75"/>
      <c r="L94" s="67"/>
    </row>
    <row r="95" s="4" customFormat="1" ht="30" customHeight="1" spans="1:11">
      <c r="A95" s="15">
        <v>87</v>
      </c>
      <c r="B95" s="22" t="s">
        <v>831</v>
      </c>
      <c r="C95" s="69"/>
      <c r="D95" s="22">
        <v>98643</v>
      </c>
      <c r="E95" s="22" t="s">
        <v>651</v>
      </c>
      <c r="F95" s="12"/>
      <c r="G95" s="59"/>
      <c r="H95" s="20" t="s">
        <v>832</v>
      </c>
      <c r="I95" s="22">
        <v>979</v>
      </c>
      <c r="J95" s="12"/>
      <c r="K95" s="64"/>
    </row>
    <row r="96" s="4" customFormat="1" ht="30" customHeight="1" spans="1:11">
      <c r="A96" s="18"/>
      <c r="B96" s="22"/>
      <c r="C96" s="69"/>
      <c r="D96" s="22" t="s">
        <v>649</v>
      </c>
      <c r="E96" s="22" t="s">
        <v>649</v>
      </c>
      <c r="F96" s="20"/>
      <c r="G96" s="72"/>
      <c r="H96" s="20" t="s">
        <v>833</v>
      </c>
      <c r="I96" s="22">
        <v>483</v>
      </c>
      <c r="J96" s="12"/>
      <c r="K96" s="64"/>
    </row>
    <row r="97" s="3" customFormat="1" ht="30" customHeight="1" spans="1:12">
      <c r="A97" s="12" t="s">
        <v>834</v>
      </c>
      <c r="B97" s="12" t="s">
        <v>835</v>
      </c>
      <c r="C97" s="12"/>
      <c r="D97" s="13">
        <v>7100</v>
      </c>
      <c r="E97" s="13" t="s">
        <v>654</v>
      </c>
      <c r="F97" s="12"/>
      <c r="G97" s="59"/>
      <c r="H97" s="12" t="s">
        <v>836</v>
      </c>
      <c r="I97" s="13">
        <v>115</v>
      </c>
      <c r="J97" s="65"/>
      <c r="K97" s="64"/>
      <c r="L97" s="67"/>
    </row>
    <row r="98" s="3" customFormat="1" ht="30" customHeight="1" spans="1:12">
      <c r="A98" s="12"/>
      <c r="B98" s="12"/>
      <c r="C98" s="12"/>
      <c r="D98" s="13">
        <v>43000</v>
      </c>
      <c r="E98" s="13" t="s">
        <v>651</v>
      </c>
      <c r="F98" s="12"/>
      <c r="G98" s="59"/>
      <c r="H98" s="13" t="s">
        <v>649</v>
      </c>
      <c r="I98" s="13" t="s">
        <v>649</v>
      </c>
      <c r="J98" s="13"/>
      <c r="K98" s="64"/>
      <c r="L98" s="67"/>
    </row>
    <row r="99" s="3" customFormat="1" ht="30" customHeight="1" spans="1:12">
      <c r="A99" s="12"/>
      <c r="B99" s="12" t="s">
        <v>837</v>
      </c>
      <c r="C99" s="12"/>
      <c r="D99" s="13">
        <v>66093</v>
      </c>
      <c r="E99" s="13" t="s">
        <v>654</v>
      </c>
      <c r="F99" s="12"/>
      <c r="G99" s="59"/>
      <c r="H99" s="12" t="s">
        <v>838</v>
      </c>
      <c r="I99" s="13">
        <f>34+331+24</f>
        <v>389</v>
      </c>
      <c r="J99" s="65"/>
      <c r="K99" s="64"/>
      <c r="L99" s="67"/>
    </row>
    <row r="100" s="3" customFormat="1" ht="30" customHeight="1" spans="1:12">
      <c r="A100" s="12"/>
      <c r="B100" s="12"/>
      <c r="C100" s="12"/>
      <c r="D100" s="13">
        <v>25568</v>
      </c>
      <c r="E100" s="13" t="s">
        <v>651</v>
      </c>
      <c r="F100" s="12"/>
      <c r="G100" s="59"/>
      <c r="H100" s="13"/>
      <c r="I100" s="13" t="s">
        <v>649</v>
      </c>
      <c r="J100" s="13"/>
      <c r="K100" s="64"/>
      <c r="L100" s="67"/>
    </row>
    <row r="101" s="3" customFormat="1" ht="30" customHeight="1" spans="1:12">
      <c r="A101" s="12"/>
      <c r="B101" s="12" t="s">
        <v>839</v>
      </c>
      <c r="C101" s="12"/>
      <c r="D101" s="13">
        <v>28509.4</v>
      </c>
      <c r="E101" s="13" t="s">
        <v>654</v>
      </c>
      <c r="F101" s="12"/>
      <c r="G101" s="59"/>
      <c r="H101" s="12" t="s">
        <v>840</v>
      </c>
      <c r="I101" s="13">
        <v>50</v>
      </c>
      <c r="J101" s="65"/>
      <c r="K101" s="64"/>
      <c r="L101" s="67"/>
    </row>
    <row r="102" s="3" customFormat="1" ht="30" customHeight="1" spans="1:12">
      <c r="A102" s="12"/>
      <c r="B102" s="12" t="s">
        <v>841</v>
      </c>
      <c r="C102" s="12"/>
      <c r="D102" s="13">
        <v>315449</v>
      </c>
      <c r="E102" s="13" t="s">
        <v>654</v>
      </c>
      <c r="F102" s="12"/>
      <c r="G102" s="59"/>
      <c r="H102" s="12" t="s">
        <v>842</v>
      </c>
      <c r="I102" s="13">
        <f>202+367+134+63</f>
        <v>766</v>
      </c>
      <c r="J102" s="65"/>
      <c r="K102" s="64"/>
      <c r="L102" s="67"/>
    </row>
    <row r="103" s="3" customFormat="1" ht="30" customHeight="1" spans="1:12">
      <c r="A103" s="12"/>
      <c r="B103" s="12"/>
      <c r="C103" s="12"/>
      <c r="D103" s="13">
        <v>21515</v>
      </c>
      <c r="E103" s="13" t="s">
        <v>651</v>
      </c>
      <c r="F103" s="12"/>
      <c r="G103" s="59"/>
      <c r="H103" s="13" t="s">
        <v>649</v>
      </c>
      <c r="I103" s="13" t="s">
        <v>649</v>
      </c>
      <c r="J103" s="13"/>
      <c r="K103" s="64"/>
      <c r="L103" s="67"/>
    </row>
    <row r="104" s="3" customFormat="1" ht="30" customHeight="1" spans="1:12">
      <c r="A104" s="12"/>
      <c r="B104" s="12" t="s">
        <v>843</v>
      </c>
      <c r="C104" s="12" t="s">
        <v>844</v>
      </c>
      <c r="D104" s="13">
        <v>2562</v>
      </c>
      <c r="E104" s="13" t="s">
        <v>651</v>
      </c>
      <c r="F104" s="12"/>
      <c r="G104" s="59"/>
      <c r="H104" s="13" t="s">
        <v>845</v>
      </c>
      <c r="I104" s="13">
        <v>107</v>
      </c>
      <c r="J104" s="65"/>
      <c r="K104" s="64"/>
      <c r="L104" s="67"/>
    </row>
    <row r="105" s="3" customFormat="1" ht="30" customHeight="1" spans="1:12">
      <c r="A105" s="12"/>
      <c r="B105" s="12" t="s">
        <v>846</v>
      </c>
      <c r="C105" s="12"/>
      <c r="D105" s="13">
        <v>20277</v>
      </c>
      <c r="E105" s="13" t="s">
        <v>651</v>
      </c>
      <c r="F105" s="12"/>
      <c r="G105" s="59"/>
      <c r="H105" s="13" t="s">
        <v>649</v>
      </c>
      <c r="I105" s="13" t="s">
        <v>649</v>
      </c>
      <c r="J105" s="13"/>
      <c r="K105" s="64"/>
      <c r="L105" s="67"/>
    </row>
    <row r="106" s="3" customFormat="1" ht="30" customHeight="1" spans="1:12">
      <c r="A106" s="12"/>
      <c r="B106" s="12" t="s">
        <v>847</v>
      </c>
      <c r="C106" s="12"/>
      <c r="D106" s="13">
        <v>21007</v>
      </c>
      <c r="E106" s="13" t="s">
        <v>654</v>
      </c>
      <c r="F106" s="12"/>
      <c r="G106" s="59"/>
      <c r="H106" s="13" t="s">
        <v>848</v>
      </c>
      <c r="I106" s="13">
        <v>216</v>
      </c>
      <c r="J106" s="65"/>
      <c r="K106" s="64"/>
      <c r="L106" s="67"/>
    </row>
    <row r="107" s="3" customFormat="1" ht="30" customHeight="1" spans="1:12">
      <c r="A107" s="12"/>
      <c r="B107" s="12"/>
      <c r="C107" s="12"/>
      <c r="D107" s="13">
        <v>16888</v>
      </c>
      <c r="E107" s="13" t="s">
        <v>651</v>
      </c>
      <c r="F107" s="12"/>
      <c r="G107" s="59"/>
      <c r="H107" s="13" t="s">
        <v>649</v>
      </c>
      <c r="I107" s="13" t="s">
        <v>649</v>
      </c>
      <c r="J107" s="13"/>
      <c r="K107" s="64"/>
      <c r="L107" s="67"/>
    </row>
    <row r="108" s="3" customFormat="1" ht="30" customHeight="1" spans="1:12">
      <c r="A108" s="12"/>
      <c r="B108" s="12" t="s">
        <v>849</v>
      </c>
      <c r="C108" s="12"/>
      <c r="D108" s="12">
        <v>7009</v>
      </c>
      <c r="E108" s="13" t="s">
        <v>654</v>
      </c>
      <c r="F108" s="12"/>
      <c r="G108" s="59"/>
      <c r="H108" s="12" t="s">
        <v>850</v>
      </c>
      <c r="I108" s="12">
        <v>58</v>
      </c>
      <c r="J108" s="65"/>
      <c r="K108" s="64"/>
      <c r="L108" s="67"/>
    </row>
    <row r="109" s="3" customFormat="1" ht="30" customHeight="1" spans="1:12">
      <c r="A109" s="12"/>
      <c r="B109" s="12"/>
      <c r="C109" s="12"/>
      <c r="D109" s="13">
        <v>7889</v>
      </c>
      <c r="E109" s="13" t="s">
        <v>651</v>
      </c>
      <c r="F109" s="12"/>
      <c r="G109" s="59"/>
      <c r="H109" s="13" t="s">
        <v>649</v>
      </c>
      <c r="I109" s="13" t="s">
        <v>649</v>
      </c>
      <c r="J109" s="13"/>
      <c r="K109" s="64"/>
      <c r="L109" s="67"/>
    </row>
    <row r="110" s="3" customFormat="1" ht="30" customHeight="1" spans="1:12">
      <c r="A110" s="12"/>
      <c r="B110" s="12"/>
      <c r="C110" s="12"/>
      <c r="D110" s="13">
        <v>1700</v>
      </c>
      <c r="E110" s="13" t="s">
        <v>654</v>
      </c>
      <c r="F110" s="12"/>
      <c r="G110" s="59"/>
      <c r="H110" s="13" t="s">
        <v>649</v>
      </c>
      <c r="I110" s="13" t="s">
        <v>649</v>
      </c>
      <c r="J110" s="13"/>
      <c r="K110" s="64"/>
      <c r="L110" s="67"/>
    </row>
    <row r="111" s="3" customFormat="1" ht="30" customHeight="1" spans="1:12">
      <c r="A111" s="12"/>
      <c r="B111" s="12"/>
      <c r="C111" s="12"/>
      <c r="D111" s="13">
        <v>50381</v>
      </c>
      <c r="E111" s="13" t="s">
        <v>651</v>
      </c>
      <c r="F111" s="12"/>
      <c r="G111" s="59"/>
      <c r="H111" s="13" t="s">
        <v>649</v>
      </c>
      <c r="I111" s="13" t="s">
        <v>649</v>
      </c>
      <c r="J111" s="13"/>
      <c r="K111" s="64"/>
      <c r="L111" s="67"/>
    </row>
    <row r="112" s="3" customFormat="1" ht="30" customHeight="1" spans="1:12">
      <c r="A112" s="12"/>
      <c r="B112" s="12"/>
      <c r="C112" s="12"/>
      <c r="D112" s="13">
        <v>22192</v>
      </c>
      <c r="E112" s="13" t="s">
        <v>654</v>
      </c>
      <c r="F112" s="12"/>
      <c r="G112" s="59"/>
      <c r="H112" s="12" t="s">
        <v>851</v>
      </c>
      <c r="I112" s="13">
        <v>107</v>
      </c>
      <c r="J112" s="66"/>
      <c r="K112" s="64"/>
      <c r="L112" s="67"/>
    </row>
    <row r="113" s="3" customFormat="1" ht="30" customHeight="1" spans="1:12">
      <c r="A113" s="12"/>
      <c r="B113" s="12" t="s">
        <v>852</v>
      </c>
      <c r="C113" s="12"/>
      <c r="D113" s="13">
        <v>15504</v>
      </c>
      <c r="E113" s="13" t="s">
        <v>654</v>
      </c>
      <c r="F113" s="12"/>
      <c r="G113" s="59"/>
      <c r="H113" s="12" t="s">
        <v>853</v>
      </c>
      <c r="I113" s="13">
        <v>320</v>
      </c>
      <c r="J113" s="65"/>
      <c r="K113" s="64"/>
      <c r="L113" s="67"/>
    </row>
    <row r="114" s="3" customFormat="1" ht="30" customHeight="1" spans="1:12">
      <c r="A114" s="12"/>
      <c r="B114" s="12"/>
      <c r="C114" s="12"/>
      <c r="D114" s="13">
        <v>12602</v>
      </c>
      <c r="E114" s="13" t="s">
        <v>651</v>
      </c>
      <c r="F114" s="12"/>
      <c r="G114" s="59"/>
      <c r="H114" s="13" t="s">
        <v>649</v>
      </c>
      <c r="I114" s="13" t="s">
        <v>649</v>
      </c>
      <c r="J114" s="13"/>
      <c r="K114" s="64"/>
      <c r="L114" s="67"/>
    </row>
    <row r="115" s="3" customFormat="1" ht="30" customHeight="1" spans="1:12">
      <c r="A115" s="15" t="s">
        <v>854</v>
      </c>
      <c r="B115" s="12" t="s">
        <v>347</v>
      </c>
      <c r="C115" s="12" t="s">
        <v>855</v>
      </c>
      <c r="D115" s="13">
        <v>12113</v>
      </c>
      <c r="E115" s="13" t="s">
        <v>659</v>
      </c>
      <c r="F115" s="13"/>
      <c r="G115" s="59"/>
      <c r="H115" s="13" t="s">
        <v>649</v>
      </c>
      <c r="I115" s="13" t="s">
        <v>649</v>
      </c>
      <c r="J115" s="13"/>
      <c r="K115" s="64"/>
      <c r="L115" s="46"/>
    </row>
    <row r="116" s="3" customFormat="1" ht="30" customHeight="1" spans="1:12">
      <c r="A116" s="50"/>
      <c r="B116" s="12" t="s">
        <v>342</v>
      </c>
      <c r="C116" s="12" t="s">
        <v>751</v>
      </c>
      <c r="D116" s="13">
        <v>45</v>
      </c>
      <c r="E116" s="12" t="s">
        <v>659</v>
      </c>
      <c r="F116" s="12"/>
      <c r="G116" s="59"/>
      <c r="H116" s="13" t="s">
        <v>649</v>
      </c>
      <c r="I116" s="13" t="s">
        <v>649</v>
      </c>
      <c r="J116" s="13"/>
      <c r="K116" s="64"/>
      <c r="L116" s="67"/>
    </row>
    <row r="117" s="3" customFormat="1" ht="30" customHeight="1" spans="1:12">
      <c r="A117" s="50"/>
      <c r="B117" s="12" t="s">
        <v>856</v>
      </c>
      <c r="C117" s="12" t="s">
        <v>757</v>
      </c>
      <c r="D117" s="13">
        <v>2000</v>
      </c>
      <c r="E117" s="13" t="s">
        <v>654</v>
      </c>
      <c r="F117" s="12"/>
      <c r="G117" s="59"/>
      <c r="H117" s="13" t="s">
        <v>649</v>
      </c>
      <c r="I117" s="13" t="s">
        <v>649</v>
      </c>
      <c r="J117" s="13"/>
      <c r="K117" s="64"/>
      <c r="L117" s="46"/>
    </row>
    <row r="118" s="3" customFormat="1" ht="30" customHeight="1" spans="1:12">
      <c r="A118" s="50"/>
      <c r="B118" s="12" t="s">
        <v>857</v>
      </c>
      <c r="C118" s="12" t="s">
        <v>733</v>
      </c>
      <c r="D118" s="13">
        <v>18129.6</v>
      </c>
      <c r="E118" s="13" t="s">
        <v>654</v>
      </c>
      <c r="F118" s="12"/>
      <c r="G118" s="59"/>
      <c r="H118" s="13" t="s">
        <v>649</v>
      </c>
      <c r="I118" s="13" t="s">
        <v>649</v>
      </c>
      <c r="J118" s="13"/>
      <c r="K118" s="64"/>
      <c r="L118" s="46"/>
    </row>
    <row r="119" s="38" customFormat="1" ht="30" customHeight="1" spans="1:13">
      <c r="A119" s="50"/>
      <c r="B119" s="12" t="s">
        <v>858</v>
      </c>
      <c r="C119" s="12" t="s">
        <v>669</v>
      </c>
      <c r="D119" s="13">
        <v>50279</v>
      </c>
      <c r="E119" s="13" t="s">
        <v>654</v>
      </c>
      <c r="F119" s="12"/>
      <c r="G119" s="59"/>
      <c r="H119" s="13" t="s">
        <v>649</v>
      </c>
      <c r="I119" s="13" t="s">
        <v>649</v>
      </c>
      <c r="J119" s="13"/>
      <c r="K119" s="64"/>
      <c r="L119" s="46"/>
      <c r="M119" s="74"/>
    </row>
    <row r="120" s="3" customFormat="1" ht="30" customHeight="1" spans="1:12">
      <c r="A120" s="50"/>
      <c r="B120" s="12" t="s">
        <v>859</v>
      </c>
      <c r="C120" s="12" t="s">
        <v>860</v>
      </c>
      <c r="D120" s="12">
        <v>6690</v>
      </c>
      <c r="E120" s="12" t="s">
        <v>651</v>
      </c>
      <c r="F120" s="12"/>
      <c r="G120" s="59"/>
      <c r="H120" s="13" t="s">
        <v>649</v>
      </c>
      <c r="I120" s="13" t="s">
        <v>649</v>
      </c>
      <c r="J120" s="13"/>
      <c r="K120" s="64"/>
      <c r="L120" s="67"/>
    </row>
    <row r="121" s="3" customFormat="1" ht="30" customHeight="1" spans="1:12">
      <c r="A121" s="50"/>
      <c r="B121" s="12" t="s">
        <v>861</v>
      </c>
      <c r="C121" s="12" t="s">
        <v>862</v>
      </c>
      <c r="D121" s="13">
        <v>31270</v>
      </c>
      <c r="E121" s="12" t="s">
        <v>654</v>
      </c>
      <c r="F121" s="12"/>
      <c r="G121" s="59"/>
      <c r="H121" s="13" t="s">
        <v>649</v>
      </c>
      <c r="I121" s="13" t="s">
        <v>649</v>
      </c>
      <c r="J121" s="13"/>
      <c r="K121" s="64"/>
      <c r="L121" s="67"/>
    </row>
    <row r="122" s="3" customFormat="1" ht="30" customHeight="1" spans="1:12">
      <c r="A122" s="50"/>
      <c r="B122" s="12" t="s">
        <v>863</v>
      </c>
      <c r="C122" s="51" t="s">
        <v>864</v>
      </c>
      <c r="D122" s="70">
        <v>12861</v>
      </c>
      <c r="E122" s="27" t="s">
        <v>659</v>
      </c>
      <c r="F122" s="13"/>
      <c r="G122" s="59"/>
      <c r="H122" s="13" t="s">
        <v>649</v>
      </c>
      <c r="I122" s="13" t="s">
        <v>649</v>
      </c>
      <c r="J122" s="13"/>
      <c r="K122" s="64"/>
      <c r="L122" s="67"/>
    </row>
    <row r="123" s="3" customFormat="1" ht="30" customHeight="1" spans="1:12">
      <c r="A123" s="12"/>
      <c r="B123" s="12"/>
      <c r="C123" s="12"/>
      <c r="D123" s="13"/>
      <c r="E123" s="13"/>
      <c r="F123" s="13"/>
      <c r="G123" s="64"/>
      <c r="H123" s="13"/>
      <c r="I123" s="13"/>
      <c r="J123" s="13"/>
      <c r="K123" s="64"/>
      <c r="L123" s="67"/>
    </row>
    <row r="124" s="3" customFormat="1" ht="30" customHeight="1" spans="1:12">
      <c r="A124" s="12"/>
      <c r="B124" s="12"/>
      <c r="C124" s="12"/>
      <c r="D124" s="13"/>
      <c r="E124" s="13"/>
      <c r="F124" s="13"/>
      <c r="G124" s="64"/>
      <c r="H124" s="13"/>
      <c r="I124" s="13"/>
      <c r="J124" s="13"/>
      <c r="K124" s="64"/>
      <c r="L124" s="67"/>
    </row>
    <row r="125" s="3" customFormat="1" ht="30" customHeight="1" spans="1:12">
      <c r="A125" s="71"/>
      <c r="B125" s="12" t="s">
        <v>332</v>
      </c>
      <c r="C125" s="12"/>
      <c r="D125" s="59">
        <f>SUM(D4:D124)</f>
        <v>1509708</v>
      </c>
      <c r="E125" s="12"/>
      <c r="F125" s="12"/>
      <c r="G125" s="59"/>
      <c r="H125" s="13"/>
      <c r="I125" s="59">
        <f>SUM(I4:I124)</f>
        <v>11235</v>
      </c>
      <c r="J125" s="13"/>
      <c r="K125" s="59"/>
      <c r="L125" s="67"/>
    </row>
    <row r="126" s="3" customFormat="1" ht="25" customHeight="1" spans="2:12">
      <c r="B126" s="44"/>
      <c r="D126" s="28"/>
      <c r="G126" s="45"/>
      <c r="K126" s="45"/>
      <c r="L126" s="46"/>
    </row>
    <row r="127" s="3" customFormat="1" ht="25" customHeight="1" spans="2:12">
      <c r="B127" s="44"/>
      <c r="C127" s="29"/>
      <c r="E127" s="38"/>
      <c r="G127" s="45"/>
      <c r="H127" s="73"/>
      <c r="K127" s="45"/>
      <c r="L127" s="46"/>
    </row>
    <row r="128" s="3" customFormat="1" ht="25" customHeight="1" spans="2:12">
      <c r="B128" s="44"/>
      <c r="C128" s="29"/>
      <c r="E128" s="74"/>
      <c r="G128" s="45"/>
      <c r="H128" s="73"/>
      <c r="K128" s="45"/>
      <c r="L128" s="46"/>
    </row>
    <row r="129" s="3" customFormat="1" ht="25" customHeight="1" spans="2:12">
      <c r="B129" s="44"/>
      <c r="C129" s="29"/>
      <c r="E129" s="74"/>
      <c r="G129" s="45"/>
      <c r="H129" s="73"/>
      <c r="K129" s="45"/>
      <c r="L129" s="46"/>
    </row>
    <row r="130" s="3" customFormat="1" ht="25" customHeight="1" spans="2:12">
      <c r="B130" s="44"/>
      <c r="E130" s="38"/>
      <c r="G130" s="45"/>
      <c r="H130" s="73"/>
      <c r="K130" s="45"/>
      <c r="L130" s="46"/>
    </row>
    <row r="131" s="3" customFormat="1" spans="2:12">
      <c r="B131" s="44"/>
      <c r="G131" s="45"/>
      <c r="L131" s="46"/>
    </row>
  </sheetData>
  <autoFilter ref="A3:M122">
    <extLst/>
  </autoFilter>
  <mergeCells count="26">
    <mergeCell ref="A1:I1"/>
    <mergeCell ref="D2:K2"/>
    <mergeCell ref="A2:A3"/>
    <mergeCell ref="A42:A44"/>
    <mergeCell ref="A95:A96"/>
    <mergeCell ref="A97:A114"/>
    <mergeCell ref="A115:A122"/>
    <mergeCell ref="B2:B3"/>
    <mergeCell ref="B42:B44"/>
    <mergeCell ref="B57:B58"/>
    <mergeCell ref="B62:B63"/>
    <mergeCell ref="B95:B96"/>
    <mergeCell ref="B97:B98"/>
    <mergeCell ref="B99:B100"/>
    <mergeCell ref="B102:B103"/>
    <mergeCell ref="B106:B107"/>
    <mergeCell ref="B108:B112"/>
    <mergeCell ref="B113:B114"/>
    <mergeCell ref="C2:C3"/>
    <mergeCell ref="C42:C44"/>
    <mergeCell ref="C57:C58"/>
    <mergeCell ref="D42:D44"/>
    <mergeCell ref="E42:E44"/>
    <mergeCell ref="F42:F44"/>
    <mergeCell ref="G42:G44"/>
    <mergeCell ref="H99:H100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M59"/>
  <sheetViews>
    <sheetView tabSelected="1" workbookViewId="0">
      <pane ySplit="3" topLeftCell="A4" activePane="bottomLeft" state="frozen"/>
      <selection/>
      <selection pane="bottomLeft" activeCell="L50" sqref="L50"/>
    </sheetView>
  </sheetViews>
  <sheetFormatPr defaultColWidth="10" defaultRowHeight="16.8"/>
  <cols>
    <col min="1" max="1" width="9.10576923076923" style="2" customWidth="1"/>
    <col min="2" max="2" width="40.3942307692308" style="7" customWidth="1"/>
    <col min="3" max="3" width="19.4423076923077" style="2" customWidth="1"/>
    <col min="4" max="4" width="12.2884615384615" style="2" customWidth="1"/>
    <col min="5" max="5" width="11.2596153846154" style="2" customWidth="1"/>
    <col min="6" max="6" width="16.3942307692308" style="2" customWidth="1"/>
    <col min="7" max="7" width="12.9903846153846" style="2" customWidth="1"/>
    <col min="8" max="8" width="23.3365384615385" style="2" customWidth="1"/>
    <col min="9" max="11" width="12.4519230769231" style="3" customWidth="1"/>
    <col min="12" max="16384" width="10.6153846153846" style="2"/>
  </cols>
  <sheetData>
    <row r="1" s="1" customFormat="1" ht="54" customHeight="1" spans="1:11">
      <c r="A1" s="8" t="s">
        <v>865</v>
      </c>
      <c r="B1" s="8"/>
      <c r="C1" s="8"/>
      <c r="D1" s="8"/>
      <c r="E1" s="8"/>
      <c r="F1" s="8"/>
      <c r="G1" s="8"/>
      <c r="H1" s="30"/>
      <c r="I1" s="40"/>
      <c r="J1" s="40"/>
      <c r="K1" s="40"/>
    </row>
    <row r="2" s="2" customFormat="1" ht="30" customHeight="1" spans="1:11">
      <c r="A2" s="9" t="s">
        <v>0</v>
      </c>
      <c r="B2" s="10" t="s">
        <v>644</v>
      </c>
      <c r="C2" s="9" t="s">
        <v>664</v>
      </c>
      <c r="D2" s="9" t="s">
        <v>645</v>
      </c>
      <c r="E2" s="9"/>
      <c r="F2" s="9"/>
      <c r="G2" s="9"/>
      <c r="H2" s="9"/>
      <c r="I2" s="41"/>
      <c r="J2" s="41"/>
      <c r="K2" s="41"/>
    </row>
    <row r="3" s="2" customFormat="1" ht="40" customHeight="1" spans="1:11">
      <c r="A3" s="9"/>
      <c r="B3" s="10"/>
      <c r="C3" s="9"/>
      <c r="D3" s="11" t="s">
        <v>646</v>
      </c>
      <c r="E3" s="31" t="s">
        <v>30</v>
      </c>
      <c r="F3" s="19" t="s">
        <v>34</v>
      </c>
      <c r="G3" s="32" t="s">
        <v>666</v>
      </c>
      <c r="H3" s="33" t="s">
        <v>667</v>
      </c>
      <c r="I3" s="18" t="s">
        <v>630</v>
      </c>
      <c r="J3" s="42" t="s">
        <v>366</v>
      </c>
      <c r="K3" s="43" t="s">
        <v>666</v>
      </c>
    </row>
    <row r="4" s="3" customFormat="1" ht="40" customHeight="1" spans="1:11">
      <c r="A4" s="12">
        <v>1</v>
      </c>
      <c r="B4" s="12" t="s">
        <v>351</v>
      </c>
      <c r="C4" s="13" t="s">
        <v>669</v>
      </c>
      <c r="D4" s="13">
        <v>14404</v>
      </c>
      <c r="E4" s="13" t="s">
        <v>654</v>
      </c>
      <c r="F4" s="13"/>
      <c r="G4" s="13"/>
      <c r="H4" s="13" t="s">
        <v>649</v>
      </c>
      <c r="I4" s="13" t="s">
        <v>649</v>
      </c>
      <c r="J4" s="13"/>
      <c r="K4" s="13"/>
    </row>
    <row r="5" s="2" customFormat="1" ht="30" customHeight="1" spans="1:11">
      <c r="A5" s="12">
        <v>2</v>
      </c>
      <c r="B5" s="12" t="s">
        <v>658</v>
      </c>
      <c r="C5" s="12" t="s">
        <v>669</v>
      </c>
      <c r="D5" s="13">
        <v>1000</v>
      </c>
      <c r="E5" s="13" t="s">
        <v>659</v>
      </c>
      <c r="F5" s="12"/>
      <c r="G5" s="13"/>
      <c r="H5" s="22" t="s">
        <v>649</v>
      </c>
      <c r="I5" s="13" t="s">
        <v>649</v>
      </c>
      <c r="J5" s="13"/>
      <c r="K5" s="13"/>
    </row>
    <row r="6" s="2" customFormat="1" ht="30" customHeight="1" spans="1:11">
      <c r="A6" s="12">
        <v>3</v>
      </c>
      <c r="B6" s="14" t="s">
        <v>866</v>
      </c>
      <c r="C6" s="15" t="s">
        <v>669</v>
      </c>
      <c r="D6" s="16">
        <v>3204</v>
      </c>
      <c r="E6" s="16" t="s">
        <v>659</v>
      </c>
      <c r="F6" s="15"/>
      <c r="G6" s="34"/>
      <c r="H6" s="20" t="s">
        <v>867</v>
      </c>
      <c r="I6" s="12">
        <v>41</v>
      </c>
      <c r="J6" s="3"/>
      <c r="K6" s="13"/>
    </row>
    <row r="7" s="2" customFormat="1" ht="30" customHeight="1" spans="1:11">
      <c r="A7" s="12"/>
      <c r="B7" s="17"/>
      <c r="C7" s="18"/>
      <c r="D7" s="19"/>
      <c r="E7" s="19"/>
      <c r="F7" s="18"/>
      <c r="G7" s="35"/>
      <c r="H7" s="20" t="s">
        <v>868</v>
      </c>
      <c r="I7" s="12">
        <v>80</v>
      </c>
      <c r="J7" s="13"/>
      <c r="K7" s="13"/>
    </row>
    <row r="8" s="2" customFormat="1" ht="30" customHeight="1" spans="1:11">
      <c r="A8" s="12">
        <v>4</v>
      </c>
      <c r="B8" s="20" t="s">
        <v>869</v>
      </c>
      <c r="C8" s="20" t="s">
        <v>669</v>
      </c>
      <c r="D8" s="20">
        <v>700</v>
      </c>
      <c r="E8" s="20" t="s">
        <v>654</v>
      </c>
      <c r="F8" s="13"/>
      <c r="G8" s="13"/>
      <c r="H8" s="13" t="s">
        <v>649</v>
      </c>
      <c r="I8" s="13" t="s">
        <v>649</v>
      </c>
      <c r="J8" s="13"/>
      <c r="K8" s="13"/>
    </row>
    <row r="9" s="2" customFormat="1" ht="30" customHeight="1" spans="1:11">
      <c r="A9" s="12">
        <v>5</v>
      </c>
      <c r="B9" s="20" t="s">
        <v>870</v>
      </c>
      <c r="C9" s="20" t="s">
        <v>669</v>
      </c>
      <c r="D9" s="20">
        <v>707</v>
      </c>
      <c r="E9" s="20" t="s">
        <v>654</v>
      </c>
      <c r="F9" s="13"/>
      <c r="G9" s="13"/>
      <c r="H9" s="13" t="s">
        <v>649</v>
      </c>
      <c r="I9" s="13" t="s">
        <v>649</v>
      </c>
      <c r="J9" s="13"/>
      <c r="K9" s="13"/>
    </row>
    <row r="10" s="2" customFormat="1" ht="30" customHeight="1" spans="1:13">
      <c r="A10" s="12">
        <v>6</v>
      </c>
      <c r="B10" s="20" t="s">
        <v>871</v>
      </c>
      <c r="C10" s="20" t="s">
        <v>669</v>
      </c>
      <c r="D10" s="20">
        <v>400</v>
      </c>
      <c r="E10" s="20" t="s">
        <v>654</v>
      </c>
      <c r="F10" s="13"/>
      <c r="G10" s="13"/>
      <c r="H10" s="13" t="s">
        <v>649</v>
      </c>
      <c r="I10" s="13" t="s">
        <v>649</v>
      </c>
      <c r="J10" s="13"/>
      <c r="K10" s="13"/>
      <c r="L10" s="5"/>
      <c r="M10" s="5"/>
    </row>
    <row r="11" s="2" customFormat="1" ht="30" customHeight="1" spans="1:11">
      <c r="A11" s="12">
        <v>7</v>
      </c>
      <c r="B11" s="20" t="s">
        <v>872</v>
      </c>
      <c r="C11" s="20" t="s">
        <v>669</v>
      </c>
      <c r="D11" s="20">
        <v>80</v>
      </c>
      <c r="E11" s="20" t="s">
        <v>654</v>
      </c>
      <c r="F11" s="13"/>
      <c r="G11" s="13"/>
      <c r="H11" s="20" t="s">
        <v>811</v>
      </c>
      <c r="I11" s="12">
        <v>10</v>
      </c>
      <c r="J11" s="3"/>
      <c r="K11" s="13"/>
    </row>
    <row r="12" s="2" customFormat="1" ht="30" customHeight="1" spans="1:11">
      <c r="A12" s="12">
        <v>8</v>
      </c>
      <c r="B12" s="21" t="s">
        <v>873</v>
      </c>
      <c r="C12" s="20" t="s">
        <v>669</v>
      </c>
      <c r="D12" s="20">
        <v>80</v>
      </c>
      <c r="E12" s="20" t="s">
        <v>651</v>
      </c>
      <c r="F12" s="20"/>
      <c r="G12" s="13"/>
      <c r="H12" s="13" t="s">
        <v>649</v>
      </c>
      <c r="I12" s="13" t="s">
        <v>649</v>
      </c>
      <c r="J12" s="13"/>
      <c r="K12" s="13"/>
    </row>
    <row r="13" s="3" customFormat="1" ht="30" customHeight="1" spans="1:11">
      <c r="A13" s="12">
        <v>9</v>
      </c>
      <c r="B13" s="12" t="s">
        <v>874</v>
      </c>
      <c r="C13" s="12" t="s">
        <v>669</v>
      </c>
      <c r="D13" s="12">
        <v>425</v>
      </c>
      <c r="E13" s="12" t="s">
        <v>651</v>
      </c>
      <c r="F13" s="20"/>
      <c r="G13" s="13"/>
      <c r="H13" s="13" t="s">
        <v>649</v>
      </c>
      <c r="I13" s="13" t="s">
        <v>649</v>
      </c>
      <c r="J13" s="13"/>
      <c r="K13" s="13"/>
    </row>
    <row r="14" s="2" customFormat="1" ht="30" customHeight="1" spans="1:11">
      <c r="A14" s="12">
        <v>10</v>
      </c>
      <c r="B14" s="20" t="s">
        <v>875</v>
      </c>
      <c r="C14" s="20" t="s">
        <v>669</v>
      </c>
      <c r="D14" s="20">
        <v>300</v>
      </c>
      <c r="E14" s="20" t="s">
        <v>651</v>
      </c>
      <c r="F14" s="20"/>
      <c r="G14" s="13"/>
      <c r="H14" s="13" t="s">
        <v>649</v>
      </c>
      <c r="I14" s="13" t="s">
        <v>649</v>
      </c>
      <c r="J14" s="13"/>
      <c r="K14" s="13"/>
    </row>
    <row r="15" s="2" customFormat="1" ht="30" customHeight="1" spans="1:11">
      <c r="A15" s="12">
        <v>12</v>
      </c>
      <c r="B15" s="20" t="s">
        <v>876</v>
      </c>
      <c r="C15" s="20" t="s">
        <v>669</v>
      </c>
      <c r="D15" s="20">
        <v>3710</v>
      </c>
      <c r="E15" s="20" t="s">
        <v>651</v>
      </c>
      <c r="F15" s="20"/>
      <c r="G15" s="13"/>
      <c r="H15" s="13" t="s">
        <v>649</v>
      </c>
      <c r="I15" s="13" t="s">
        <v>649</v>
      </c>
      <c r="J15" s="13"/>
      <c r="K15" s="13"/>
    </row>
    <row r="16" s="2" customFormat="1" ht="30" customHeight="1" spans="1:11">
      <c r="A16" s="12">
        <v>13</v>
      </c>
      <c r="B16" s="20" t="s">
        <v>877</v>
      </c>
      <c r="C16" s="20" t="s">
        <v>669</v>
      </c>
      <c r="D16" s="20">
        <v>969</v>
      </c>
      <c r="E16" s="20" t="s">
        <v>651</v>
      </c>
      <c r="F16" s="20"/>
      <c r="G16" s="13"/>
      <c r="H16" s="13" t="s">
        <v>649</v>
      </c>
      <c r="I16" s="13" t="s">
        <v>649</v>
      </c>
      <c r="J16" s="13"/>
      <c r="K16" s="13"/>
    </row>
    <row r="17" s="2" customFormat="1" ht="30" customHeight="1" spans="1:11">
      <c r="A17" s="12">
        <v>14</v>
      </c>
      <c r="B17" s="20" t="s">
        <v>878</v>
      </c>
      <c r="C17" s="20" t="s">
        <v>879</v>
      </c>
      <c r="D17" s="22">
        <v>84</v>
      </c>
      <c r="E17" s="20" t="s">
        <v>654</v>
      </c>
      <c r="F17" s="13"/>
      <c r="G17" s="13"/>
      <c r="H17" s="13" t="s">
        <v>649</v>
      </c>
      <c r="I17" s="13" t="s">
        <v>649</v>
      </c>
      <c r="J17" s="13"/>
      <c r="K17" s="13"/>
    </row>
    <row r="18" s="2" customFormat="1" ht="30" customHeight="1" spans="1:11">
      <c r="A18" s="12">
        <v>15</v>
      </c>
      <c r="B18" s="20" t="s">
        <v>880</v>
      </c>
      <c r="C18" s="20" t="s">
        <v>879</v>
      </c>
      <c r="D18" s="22">
        <v>1262</v>
      </c>
      <c r="E18" s="20" t="s">
        <v>654</v>
      </c>
      <c r="F18" s="13"/>
      <c r="G18" s="13"/>
      <c r="H18" s="13" t="s">
        <v>881</v>
      </c>
      <c r="I18" s="13">
        <v>48</v>
      </c>
      <c r="J18" s="13"/>
      <c r="K18" s="13"/>
    </row>
    <row r="19" s="2" customFormat="1" ht="30" customHeight="1" spans="1:11">
      <c r="A19" s="12">
        <v>16</v>
      </c>
      <c r="B19" s="20" t="s">
        <v>882</v>
      </c>
      <c r="C19" s="22" t="s">
        <v>879</v>
      </c>
      <c r="D19" s="22">
        <v>109</v>
      </c>
      <c r="E19" s="20" t="s">
        <v>654</v>
      </c>
      <c r="F19" s="13"/>
      <c r="G19" s="13"/>
      <c r="H19" s="13" t="s">
        <v>883</v>
      </c>
      <c r="I19" s="13">
        <v>8</v>
      </c>
      <c r="J19" s="13"/>
      <c r="K19" s="13"/>
    </row>
    <row r="20" s="2" customFormat="1" ht="30" customHeight="1" spans="1:11">
      <c r="A20" s="12">
        <v>17</v>
      </c>
      <c r="B20" s="20" t="s">
        <v>884</v>
      </c>
      <c r="C20" s="20" t="s">
        <v>879</v>
      </c>
      <c r="D20" s="22">
        <v>394</v>
      </c>
      <c r="E20" s="20" t="s">
        <v>659</v>
      </c>
      <c r="F20" s="12"/>
      <c r="G20" s="13"/>
      <c r="H20" s="13" t="s">
        <v>885</v>
      </c>
      <c r="I20" s="13">
        <v>28</v>
      </c>
      <c r="J20" s="13"/>
      <c r="K20" s="13"/>
    </row>
    <row r="21" s="2" customFormat="1" ht="30" customHeight="1" spans="1:11">
      <c r="A21" s="12">
        <v>18</v>
      </c>
      <c r="B21" s="20" t="s">
        <v>886</v>
      </c>
      <c r="C21" s="22" t="s">
        <v>879</v>
      </c>
      <c r="D21" s="22">
        <v>1690</v>
      </c>
      <c r="E21" s="20" t="s">
        <v>654</v>
      </c>
      <c r="F21" s="13"/>
      <c r="G21" s="13"/>
      <c r="H21" s="13" t="s">
        <v>649</v>
      </c>
      <c r="I21" s="13" t="s">
        <v>649</v>
      </c>
      <c r="J21" s="13"/>
      <c r="K21" s="13"/>
    </row>
    <row r="22" s="2" customFormat="1" ht="30" customHeight="1" spans="1:11">
      <c r="A22" s="12">
        <v>19</v>
      </c>
      <c r="B22" s="20" t="s">
        <v>887</v>
      </c>
      <c r="C22" s="20" t="s">
        <v>879</v>
      </c>
      <c r="D22" s="13" t="s">
        <v>649</v>
      </c>
      <c r="E22" s="13" t="s">
        <v>649</v>
      </c>
      <c r="F22" s="13"/>
      <c r="G22" s="13"/>
      <c r="H22" s="22" t="s">
        <v>888</v>
      </c>
      <c r="I22" s="13">
        <v>52</v>
      </c>
      <c r="J22" s="13"/>
      <c r="K22" s="13"/>
    </row>
    <row r="23" s="2" customFormat="1" ht="30" customHeight="1" spans="1:11">
      <c r="A23" s="12">
        <v>20</v>
      </c>
      <c r="B23" s="20" t="s">
        <v>889</v>
      </c>
      <c r="C23" s="20" t="s">
        <v>879</v>
      </c>
      <c r="D23" s="22">
        <v>451</v>
      </c>
      <c r="E23" s="20" t="s">
        <v>654</v>
      </c>
      <c r="F23" s="13"/>
      <c r="G23" s="13"/>
      <c r="H23" s="22" t="s">
        <v>890</v>
      </c>
      <c r="I23" s="13">
        <v>30</v>
      </c>
      <c r="J23" s="13"/>
      <c r="K23" s="13"/>
    </row>
    <row r="24" s="2" customFormat="1" ht="30" customHeight="1" spans="1:11">
      <c r="A24" s="12">
        <v>21</v>
      </c>
      <c r="B24" s="20" t="s">
        <v>891</v>
      </c>
      <c r="C24" s="20" t="s">
        <v>879</v>
      </c>
      <c r="D24" s="13" t="s">
        <v>649</v>
      </c>
      <c r="E24" s="13" t="s">
        <v>649</v>
      </c>
      <c r="F24" s="13"/>
      <c r="G24" s="13"/>
      <c r="H24" s="20" t="s">
        <v>892</v>
      </c>
      <c r="I24" s="12">
        <v>11</v>
      </c>
      <c r="J24" s="13"/>
      <c r="K24" s="13"/>
    </row>
    <row r="25" s="2" customFormat="1" ht="30" customHeight="1" spans="1:11">
      <c r="A25" s="12">
        <v>22</v>
      </c>
      <c r="B25" s="20" t="s">
        <v>893</v>
      </c>
      <c r="C25" s="20" t="s">
        <v>879</v>
      </c>
      <c r="D25" s="20">
        <v>1513</v>
      </c>
      <c r="E25" s="20" t="s">
        <v>654</v>
      </c>
      <c r="F25" s="13"/>
      <c r="G25" s="13"/>
      <c r="H25" s="20" t="s">
        <v>894</v>
      </c>
      <c r="I25" s="12">
        <v>111</v>
      </c>
      <c r="J25" s="13"/>
      <c r="K25" s="13"/>
    </row>
    <row r="26" s="2" customFormat="1" ht="30" customHeight="1" spans="1:11">
      <c r="A26" s="12">
        <v>23</v>
      </c>
      <c r="B26" s="20" t="s">
        <v>895</v>
      </c>
      <c r="C26" s="20" t="s">
        <v>879</v>
      </c>
      <c r="D26" s="20">
        <v>1127</v>
      </c>
      <c r="E26" s="20" t="s">
        <v>654</v>
      </c>
      <c r="F26" s="13"/>
      <c r="G26" s="13"/>
      <c r="H26" s="20" t="s">
        <v>896</v>
      </c>
      <c r="I26" s="12">
        <v>33</v>
      </c>
      <c r="J26" s="13"/>
      <c r="K26" s="13"/>
    </row>
    <row r="27" s="2" customFormat="1" ht="30" customHeight="1" spans="1:11">
      <c r="A27" s="12">
        <v>24</v>
      </c>
      <c r="B27" s="20" t="s">
        <v>897</v>
      </c>
      <c r="C27" s="20" t="s">
        <v>879</v>
      </c>
      <c r="D27" s="20">
        <v>937</v>
      </c>
      <c r="E27" s="20" t="s">
        <v>654</v>
      </c>
      <c r="F27" s="13"/>
      <c r="G27" s="13"/>
      <c r="H27" s="20" t="s">
        <v>898</v>
      </c>
      <c r="I27" s="12">
        <v>36</v>
      </c>
      <c r="J27" s="3"/>
      <c r="K27" s="13"/>
    </row>
    <row r="28" s="2" customFormat="1" ht="30" customHeight="1" spans="1:11">
      <c r="A28" s="12">
        <v>25</v>
      </c>
      <c r="B28" s="20" t="s">
        <v>899</v>
      </c>
      <c r="C28" s="20" t="s">
        <v>879</v>
      </c>
      <c r="D28" s="20">
        <v>77</v>
      </c>
      <c r="E28" s="20" t="s">
        <v>651</v>
      </c>
      <c r="F28" s="20"/>
      <c r="G28" s="13"/>
      <c r="H28" s="13" t="s">
        <v>649</v>
      </c>
      <c r="I28" s="13" t="s">
        <v>649</v>
      </c>
      <c r="J28" s="13"/>
      <c r="K28" s="13"/>
    </row>
    <row r="29" s="2" customFormat="1" ht="30" customHeight="1" spans="1:11">
      <c r="A29" s="12">
        <v>26</v>
      </c>
      <c r="B29" s="20" t="s">
        <v>900</v>
      </c>
      <c r="C29" s="20" t="s">
        <v>879</v>
      </c>
      <c r="D29" s="20">
        <v>653</v>
      </c>
      <c r="E29" s="20" t="s">
        <v>654</v>
      </c>
      <c r="F29" s="13"/>
      <c r="G29" s="13"/>
      <c r="H29" s="20" t="s">
        <v>901</v>
      </c>
      <c r="I29" s="12">
        <v>119</v>
      </c>
      <c r="J29" s="3"/>
      <c r="K29" s="13"/>
    </row>
    <row r="30" s="2" customFormat="1" ht="30" customHeight="1" spans="1:11">
      <c r="A30" s="12">
        <v>27</v>
      </c>
      <c r="B30" s="20" t="s">
        <v>902</v>
      </c>
      <c r="C30" s="20" t="s">
        <v>879</v>
      </c>
      <c r="D30" s="20">
        <v>294</v>
      </c>
      <c r="E30" s="20" t="s">
        <v>654</v>
      </c>
      <c r="F30" s="13"/>
      <c r="G30" s="13"/>
      <c r="H30" s="20" t="s">
        <v>903</v>
      </c>
      <c r="I30" s="12">
        <v>21</v>
      </c>
      <c r="J30" s="13"/>
      <c r="K30" s="13"/>
    </row>
    <row r="31" s="2" customFormat="1" ht="30" customHeight="1" spans="1:11">
      <c r="A31" s="12">
        <v>28</v>
      </c>
      <c r="B31" s="20" t="s">
        <v>904</v>
      </c>
      <c r="C31" s="20" t="s">
        <v>879</v>
      </c>
      <c r="D31" s="20">
        <v>671</v>
      </c>
      <c r="E31" s="20" t="s">
        <v>654</v>
      </c>
      <c r="F31" s="13"/>
      <c r="G31" s="13"/>
      <c r="H31" s="20" t="s">
        <v>905</v>
      </c>
      <c r="I31" s="12">
        <v>96</v>
      </c>
      <c r="J31" s="3"/>
      <c r="K31" s="13"/>
    </row>
    <row r="32" s="2" customFormat="1" ht="30" customHeight="1" spans="1:11">
      <c r="A32" s="12">
        <v>29</v>
      </c>
      <c r="B32" s="12" t="s">
        <v>906</v>
      </c>
      <c r="C32" s="20" t="s">
        <v>879</v>
      </c>
      <c r="D32" s="13" t="s">
        <v>649</v>
      </c>
      <c r="E32" s="13" t="s">
        <v>649</v>
      </c>
      <c r="F32" s="13"/>
      <c r="G32" s="13"/>
      <c r="H32" s="13" t="s">
        <v>907</v>
      </c>
      <c r="I32" s="13">
        <v>485</v>
      </c>
      <c r="J32" s="13"/>
      <c r="K32" s="13"/>
    </row>
    <row r="33" s="4" customFormat="1" ht="40" customHeight="1" spans="1:11">
      <c r="A33" s="12">
        <v>30</v>
      </c>
      <c r="B33" s="23" t="s">
        <v>355</v>
      </c>
      <c r="C33" s="24" t="s">
        <v>701</v>
      </c>
      <c r="D33" s="24">
        <v>11778</v>
      </c>
      <c r="E33" s="24" t="s">
        <v>659</v>
      </c>
      <c r="F33" s="12"/>
      <c r="G33" s="13"/>
      <c r="H33" s="24" t="s">
        <v>649</v>
      </c>
      <c r="I33" s="13" t="s">
        <v>649</v>
      </c>
      <c r="J33" s="13"/>
      <c r="K33" s="13"/>
    </row>
    <row r="34" s="2" customFormat="1" ht="30" customHeight="1" spans="1:11">
      <c r="A34" s="12">
        <v>31</v>
      </c>
      <c r="B34" s="12" t="s">
        <v>453</v>
      </c>
      <c r="C34" s="12" t="s">
        <v>908</v>
      </c>
      <c r="D34" s="13" t="s">
        <v>649</v>
      </c>
      <c r="E34" s="13" t="s">
        <v>649</v>
      </c>
      <c r="F34" s="13"/>
      <c r="G34" s="13"/>
      <c r="H34" s="13" t="s">
        <v>909</v>
      </c>
      <c r="I34" s="13">
        <v>18</v>
      </c>
      <c r="J34" s="13"/>
      <c r="K34" s="13"/>
    </row>
    <row r="35" s="2" customFormat="1" ht="30" customHeight="1" spans="1:11">
      <c r="A35" s="12">
        <v>32</v>
      </c>
      <c r="B35" s="12" t="s">
        <v>455</v>
      </c>
      <c r="C35" s="20" t="s">
        <v>908</v>
      </c>
      <c r="D35" s="13" t="s">
        <v>649</v>
      </c>
      <c r="E35" s="13" t="s">
        <v>649</v>
      </c>
      <c r="F35" s="13"/>
      <c r="G35" s="13"/>
      <c r="H35" s="13" t="s">
        <v>910</v>
      </c>
      <c r="I35" s="13">
        <v>14</v>
      </c>
      <c r="J35" s="13"/>
      <c r="K35" s="13"/>
    </row>
    <row r="36" s="2" customFormat="1" ht="30" customHeight="1" spans="1:11">
      <c r="A36" s="12">
        <v>33</v>
      </c>
      <c r="B36" s="12" t="s">
        <v>458</v>
      </c>
      <c r="C36" s="12" t="s">
        <v>908</v>
      </c>
      <c r="D36" s="13" t="s">
        <v>649</v>
      </c>
      <c r="E36" s="13" t="s">
        <v>649</v>
      </c>
      <c r="F36" s="13"/>
      <c r="G36" s="13"/>
      <c r="H36" s="12" t="s">
        <v>911</v>
      </c>
      <c r="I36" s="12">
        <v>25</v>
      </c>
      <c r="J36" s="13"/>
      <c r="K36" s="13"/>
    </row>
    <row r="37" s="2" customFormat="1" ht="30" customHeight="1" spans="1:11">
      <c r="A37" s="12">
        <v>34</v>
      </c>
      <c r="B37" s="12" t="s">
        <v>461</v>
      </c>
      <c r="C37" s="12" t="s">
        <v>908</v>
      </c>
      <c r="D37" s="13" t="s">
        <v>649</v>
      </c>
      <c r="E37" s="13" t="s">
        <v>649</v>
      </c>
      <c r="F37" s="13"/>
      <c r="G37" s="13"/>
      <c r="H37" s="13" t="s">
        <v>912</v>
      </c>
      <c r="I37" s="13">
        <v>9</v>
      </c>
      <c r="J37" s="13"/>
      <c r="K37" s="13"/>
    </row>
    <row r="38" s="2" customFormat="1" ht="30" customHeight="1" spans="1:11">
      <c r="A38" s="12">
        <v>35</v>
      </c>
      <c r="B38" s="12" t="s">
        <v>482</v>
      </c>
      <c r="C38" s="12" t="s">
        <v>908</v>
      </c>
      <c r="D38" s="13" t="s">
        <v>649</v>
      </c>
      <c r="E38" s="13" t="s">
        <v>649</v>
      </c>
      <c r="F38" s="13"/>
      <c r="G38" s="13"/>
      <c r="H38" s="12" t="s">
        <v>913</v>
      </c>
      <c r="I38" s="12">
        <v>30</v>
      </c>
      <c r="J38" s="13"/>
      <c r="K38" s="13"/>
    </row>
    <row r="39" s="2" customFormat="1" ht="30" customHeight="1" spans="1:11">
      <c r="A39" s="12">
        <v>36</v>
      </c>
      <c r="B39" s="20" t="s">
        <v>556</v>
      </c>
      <c r="C39" s="12" t="s">
        <v>908</v>
      </c>
      <c r="D39" s="13" t="s">
        <v>649</v>
      </c>
      <c r="E39" s="13" t="s">
        <v>649</v>
      </c>
      <c r="F39" s="13"/>
      <c r="G39" s="13"/>
      <c r="H39" s="13" t="s">
        <v>914</v>
      </c>
      <c r="I39" s="13">
        <v>31</v>
      </c>
      <c r="J39" s="3"/>
      <c r="K39" s="13"/>
    </row>
    <row r="40" s="2" customFormat="1" ht="30" customHeight="1" spans="1:11">
      <c r="A40" s="12">
        <v>37</v>
      </c>
      <c r="B40" s="15" t="s">
        <v>915</v>
      </c>
      <c r="C40" s="20" t="s">
        <v>718</v>
      </c>
      <c r="D40" s="20">
        <v>23698</v>
      </c>
      <c r="E40" s="20" t="s">
        <v>654</v>
      </c>
      <c r="F40" s="13"/>
      <c r="G40" s="13"/>
      <c r="H40" s="13" t="s">
        <v>649</v>
      </c>
      <c r="I40" s="13" t="s">
        <v>649</v>
      </c>
      <c r="J40" s="13"/>
      <c r="K40" s="13"/>
    </row>
    <row r="41" s="2" customFormat="1" ht="30" customHeight="1" spans="1:11">
      <c r="A41" s="12">
        <v>38</v>
      </c>
      <c r="B41" s="18"/>
      <c r="C41" s="20" t="s">
        <v>916</v>
      </c>
      <c r="D41" s="20">
        <v>10989</v>
      </c>
      <c r="E41" s="20" t="s">
        <v>654</v>
      </c>
      <c r="F41" s="13"/>
      <c r="G41" s="13"/>
      <c r="H41" s="13" t="s">
        <v>649</v>
      </c>
      <c r="I41" s="13" t="s">
        <v>649</v>
      </c>
      <c r="J41" s="13"/>
      <c r="K41" s="13"/>
    </row>
    <row r="42" s="2" customFormat="1" ht="30" customHeight="1" spans="1:11">
      <c r="A42" s="12">
        <v>39</v>
      </c>
      <c r="B42" s="20" t="s">
        <v>917</v>
      </c>
      <c r="C42" s="22" t="s">
        <v>916</v>
      </c>
      <c r="D42" s="22">
        <v>11436</v>
      </c>
      <c r="E42" s="22" t="s">
        <v>651</v>
      </c>
      <c r="F42" s="20"/>
      <c r="G42" s="13"/>
      <c r="H42" s="13" t="s">
        <v>649</v>
      </c>
      <c r="I42" s="13" t="s">
        <v>649</v>
      </c>
      <c r="J42" s="13"/>
      <c r="K42" s="13"/>
    </row>
    <row r="43" s="5" customFormat="1" ht="30" customHeight="1" spans="1:11">
      <c r="A43" s="12">
        <v>40</v>
      </c>
      <c r="B43" s="20" t="s">
        <v>918</v>
      </c>
      <c r="C43" s="22" t="s">
        <v>919</v>
      </c>
      <c r="D43" s="22">
        <v>550</v>
      </c>
      <c r="E43" s="22" t="s">
        <v>651</v>
      </c>
      <c r="F43" s="20"/>
      <c r="G43" s="13"/>
      <c r="H43" s="22" t="s">
        <v>920</v>
      </c>
      <c r="I43" s="13">
        <v>4</v>
      </c>
      <c r="J43" s="13"/>
      <c r="K43" s="13"/>
    </row>
    <row r="44" s="2" customFormat="1" ht="30" customHeight="1" spans="1:11">
      <c r="A44" s="12">
        <v>41</v>
      </c>
      <c r="B44" s="20" t="s">
        <v>921</v>
      </c>
      <c r="C44" s="22" t="s">
        <v>922</v>
      </c>
      <c r="D44" s="22">
        <v>48.5</v>
      </c>
      <c r="E44" s="22" t="s">
        <v>651</v>
      </c>
      <c r="F44" s="20"/>
      <c r="G44" s="13"/>
      <c r="H44" s="22" t="s">
        <v>923</v>
      </c>
      <c r="I44" s="13">
        <v>2</v>
      </c>
      <c r="J44" s="13"/>
      <c r="K44" s="13"/>
    </row>
    <row r="45" s="2" customFormat="1" ht="30" customHeight="1" spans="1:11">
      <c r="A45" s="12">
        <v>42</v>
      </c>
      <c r="B45" s="20" t="s">
        <v>924</v>
      </c>
      <c r="C45" s="22" t="s">
        <v>751</v>
      </c>
      <c r="D45" s="13" t="s">
        <v>649</v>
      </c>
      <c r="E45" s="13" t="s">
        <v>649</v>
      </c>
      <c r="F45" s="13"/>
      <c r="G45" s="13"/>
      <c r="H45" s="22" t="s">
        <v>925</v>
      </c>
      <c r="I45" s="13">
        <v>2</v>
      </c>
      <c r="J45" s="3"/>
      <c r="K45" s="13"/>
    </row>
    <row r="46" s="2" customFormat="1" ht="30" customHeight="1" spans="1:11">
      <c r="A46" s="12">
        <v>43</v>
      </c>
      <c r="B46" s="16" t="s">
        <v>926</v>
      </c>
      <c r="C46" s="22" t="s">
        <v>751</v>
      </c>
      <c r="D46" s="13">
        <v>30</v>
      </c>
      <c r="E46" s="13" t="s">
        <v>654</v>
      </c>
      <c r="F46" s="13"/>
      <c r="G46" s="13"/>
      <c r="H46" s="22" t="s">
        <v>815</v>
      </c>
      <c r="I46" s="13">
        <v>7</v>
      </c>
      <c r="J46" s="13"/>
      <c r="K46" s="13"/>
    </row>
    <row r="47" s="2" customFormat="1" ht="30" customHeight="1" spans="1:11">
      <c r="A47" s="12">
        <v>44</v>
      </c>
      <c r="B47" s="25" t="s">
        <v>927</v>
      </c>
      <c r="C47" s="26" t="s">
        <v>928</v>
      </c>
      <c r="D47" s="27">
        <v>1500</v>
      </c>
      <c r="E47" s="27" t="s">
        <v>654</v>
      </c>
      <c r="F47" s="13"/>
      <c r="G47" s="13"/>
      <c r="H47" s="27" t="s">
        <v>649</v>
      </c>
      <c r="I47" s="27" t="s">
        <v>649</v>
      </c>
      <c r="J47" s="13"/>
      <c r="K47" s="13"/>
    </row>
    <row r="48" s="2" customFormat="1" ht="30" customHeight="1" spans="1:11">
      <c r="A48" s="12">
        <v>45</v>
      </c>
      <c r="B48" s="25" t="s">
        <v>929</v>
      </c>
      <c r="C48" s="26" t="s">
        <v>928</v>
      </c>
      <c r="D48" s="27">
        <v>593</v>
      </c>
      <c r="E48" s="27" t="s">
        <v>651</v>
      </c>
      <c r="F48" s="20"/>
      <c r="G48" s="13"/>
      <c r="H48" s="27" t="s">
        <v>649</v>
      </c>
      <c r="I48" s="27" t="s">
        <v>649</v>
      </c>
      <c r="J48" s="13"/>
      <c r="K48" s="13"/>
    </row>
    <row r="49" s="2" customFormat="1" ht="30" customHeight="1" spans="1:11">
      <c r="A49" s="12">
        <v>46</v>
      </c>
      <c r="B49" s="25" t="s">
        <v>930</v>
      </c>
      <c r="C49" s="26" t="s">
        <v>931</v>
      </c>
      <c r="D49" s="27">
        <v>345</v>
      </c>
      <c r="E49" s="27" t="s">
        <v>654</v>
      </c>
      <c r="F49" s="13"/>
      <c r="G49" s="13"/>
      <c r="H49" s="36" t="s">
        <v>932</v>
      </c>
      <c r="I49" s="26">
        <v>8</v>
      </c>
      <c r="J49" s="13"/>
      <c r="K49" s="13"/>
    </row>
    <row r="50" s="2" customFormat="1" ht="32" customHeight="1" spans="1:11">
      <c r="A50" s="12">
        <v>47</v>
      </c>
      <c r="B50" s="25" t="s">
        <v>933</v>
      </c>
      <c r="C50" s="26" t="s">
        <v>934</v>
      </c>
      <c r="D50" s="27">
        <v>21266</v>
      </c>
      <c r="E50" s="27" t="s">
        <v>651</v>
      </c>
      <c r="F50" s="20"/>
      <c r="G50" s="13"/>
      <c r="H50" s="27" t="s">
        <v>649</v>
      </c>
      <c r="I50" s="27" t="s">
        <v>649</v>
      </c>
      <c r="J50" s="13"/>
      <c r="K50" s="13"/>
    </row>
    <row r="51" s="6" customFormat="1" ht="34" customHeight="1" spans="1:11">
      <c r="A51" s="22"/>
      <c r="B51" s="20"/>
      <c r="C51" s="22"/>
      <c r="D51" s="22">
        <f>SUM(D4:D50)</f>
        <v>117474.5</v>
      </c>
      <c r="E51" s="22"/>
      <c r="F51" s="22"/>
      <c r="G51" s="37"/>
      <c r="H51" s="22"/>
      <c r="I51" s="22">
        <f>SUM(I4:I50)</f>
        <v>1359</v>
      </c>
      <c r="J51" s="13"/>
      <c r="K51" s="37"/>
    </row>
    <row r="53" s="6" customFormat="1" spans="1:11">
      <c r="A53" s="2"/>
      <c r="B53" s="7"/>
      <c r="C53" s="2"/>
      <c r="D53" s="2"/>
      <c r="E53" s="2"/>
      <c r="F53" s="2"/>
      <c r="G53" s="2"/>
      <c r="H53" s="2"/>
      <c r="I53" s="3"/>
      <c r="J53" s="3"/>
      <c r="K53" s="3"/>
    </row>
    <row r="54" s="2" customFormat="1" spans="2:11">
      <c r="B54" s="7"/>
      <c r="D54" s="28"/>
      <c r="I54" s="3"/>
      <c r="J54" s="3"/>
      <c r="K54" s="3"/>
    </row>
    <row r="55" s="2" customFormat="1" spans="2:10">
      <c r="B55" s="7"/>
      <c r="C55" s="29"/>
      <c r="E55" s="38"/>
      <c r="H55" s="6"/>
      <c r="I55" s="3"/>
      <c r="J55" s="3"/>
    </row>
    <row r="56" s="2" customFormat="1" spans="2:10">
      <c r="B56" s="7"/>
      <c r="C56" s="29"/>
      <c r="E56" s="39"/>
      <c r="H56" s="6"/>
      <c r="I56" s="3"/>
      <c r="J56" s="3"/>
    </row>
    <row r="57" s="2" customFormat="1" spans="2:10">
      <c r="B57" s="7"/>
      <c r="C57" s="29"/>
      <c r="E57" s="39"/>
      <c r="H57" s="6"/>
      <c r="I57" s="3"/>
      <c r="J57" s="3"/>
    </row>
    <row r="58" s="2" customFormat="1" spans="2:10">
      <c r="B58" s="7"/>
      <c r="H58" s="6"/>
      <c r="I58" s="3"/>
      <c r="J58" s="3"/>
    </row>
    <row r="59" s="2" customFormat="1" spans="2:10">
      <c r="B59" s="7"/>
      <c r="J59" s="3"/>
    </row>
  </sheetData>
  <autoFilter ref="A3:M51">
    <extLst/>
  </autoFilter>
  <mergeCells count="12">
    <mergeCell ref="A1:I1"/>
    <mergeCell ref="D2:K2"/>
    <mergeCell ref="A2:A3"/>
    <mergeCell ref="B2:B3"/>
    <mergeCell ref="B6:B7"/>
    <mergeCell ref="B40:B41"/>
    <mergeCell ref="C2:C3"/>
    <mergeCell ref="C6:C7"/>
    <mergeCell ref="D6:D7"/>
    <mergeCell ref="E6:E7"/>
    <mergeCell ref="F6:F7"/>
    <mergeCell ref="G6:G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分类统计</vt:lpstr>
      <vt:lpstr>1、随路绿带、绿地</vt:lpstr>
      <vt:lpstr>2、公园</vt:lpstr>
      <vt:lpstr>3、行道树</vt:lpstr>
      <vt:lpstr>4、开发区绿地</vt:lpstr>
      <vt:lpstr>5、开发区行道树</vt:lpstr>
      <vt:lpstr>6、23年新增面积</vt:lpstr>
      <vt:lpstr>7、绿地增加费用2023.12—2025.6</vt:lpstr>
      <vt:lpstr>8、绿地扣除2023.12—2025.6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</cp:lastModifiedBy>
  <dcterms:created xsi:type="dcterms:W3CDTF">2022-04-25T07:41:00Z</dcterms:created>
  <dcterms:modified xsi:type="dcterms:W3CDTF">2025-05-30T21:09:44Z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EA5A06344197107A18AE3968FE71D957_43</vt:lpwstr>
  </property>
  <property fmtid="{D5CDD505-2E9C-101B-9397-08002B2CF9AE}" pid="4" name="KSOProductBuildVer">
    <vt:lpwstr>2052-5.5.1.7991</vt:lpwstr>
  </property>
</Properties>
</file>