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<sst xmlns="http://schemas.openxmlformats.org/spreadsheetml/2006/main" count="68" uniqueCount="47">
  <si>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和墨洛产业园实训基地大门外两侧绿化提升项目工程量清单</t>
  </si>
  <si>
    <t>序号</t>
  </si>
  <si>
    <t>分部分项工程</t>
  </si>
  <si>
    <t>项目特征描述</t>
  </si>
  <si>
    <t>单位</t>
  </si>
  <si>
    <t>工程量</t>
  </si>
  <si>
    <t>单价（元）</t>
  </si>
  <si>
    <t>合价（元）</t>
  </si>
  <si>
    <t>备注</t>
  </si>
  <si>
    <t>土方工程</t>
  </si>
  <si>
    <t>地表垃圾清运</t>
  </si>
  <si>
    <t>清除建筑垃圾、杂草根系等，外运至指定消纳场（运距≤5km）</t>
  </si>
  <si>
    <r>
      <t>m</t>
    </r>
    <r>
      <rPr>
        <sz val="14"/>
        <color theme="1"/>
        <rFont val="Cambria"/>
        <charset val="134"/>
      </rPr>
      <t>³</t>
    </r>
  </si>
  <si>
    <t>含机械台班费</t>
  </si>
  <si>
    <t>管沟土方</t>
  </si>
  <si>
    <t>管沟开挖（深0.6m）、回填</t>
  </si>
  <si>
    <t>换填种植土</t>
  </si>
  <si>
    <t>优质牛羊粪（pH值6.5-7.5，有机质≥3%），厚度≥50cm</t>
  </si>
  <si>
    <t>含压实、平整</t>
  </si>
  <si>
    <t>植被种植工程</t>
  </si>
  <si>
    <t>乔木栽植（胸径8-10cm）</t>
  </si>
  <si>
    <t>海棠</t>
  </si>
  <si>
    <t>株</t>
  </si>
  <si>
    <t>含三年养护保活</t>
  </si>
  <si>
    <t>臭椿树</t>
  </si>
  <si>
    <t>馒头柳</t>
  </si>
  <si>
    <t>灌木栽植</t>
  </si>
  <si>
    <t>高杆月季</t>
  </si>
  <si>
    <t>女贞造型树</t>
  </si>
  <si>
    <t>冬青球</t>
  </si>
  <si>
    <t>冬青株</t>
  </si>
  <si>
    <t>重瓣榆叶梅</t>
  </si>
  <si>
    <r>
      <t>m</t>
    </r>
    <r>
      <rPr>
        <sz val="14"/>
        <color theme="1"/>
        <rFont val="Cambria"/>
        <charset val="134"/>
      </rPr>
      <t>²</t>
    </r>
  </si>
  <si>
    <t>金叶榆叶梅</t>
  </si>
  <si>
    <t>小月季</t>
  </si>
  <si>
    <t>灌溉系统工程</t>
  </si>
  <si>
    <t>PE管网敷设（φ50mm）</t>
  </si>
  <si>
    <t>m</t>
  </si>
  <si>
    <t>管网安装</t>
  </si>
  <si>
    <t>压力补偿式滴头，间距30cm，配套过滤器、调压阀</t>
  </si>
  <si>
    <t>管护费</t>
  </si>
  <si>
    <t>人工费</t>
  </si>
  <si>
    <t>一年管护</t>
  </si>
  <si>
    <t>人</t>
  </si>
  <si>
    <t>1年管护</t>
  </si>
  <si>
    <t>总计</t>
  </si>
  <si>
    <t>大写：叁拾伍万元整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</si>
</sst>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Cambri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A1" sqref="A1:H1"/>
    </sheetView>
  </sheetViews>
  <sheetFormatPr defaultColWidth="9" defaultRowHeight="13.5" outlineLevelCol="7"/>
  <cols>
    <col min="1" max="1" width="11" style="1" customWidth="1"/>
    <col min="2" max="2" width="16.625" style="1" customWidth="1"/>
    <col min="3" max="3" width="21" style="1" customWidth="1"/>
    <col min="4" max="5" width="9" style="1"/>
    <col min="6" max="6" width="23.875" style="1" customWidth="1"/>
    <col min="7" max="7" width="11" style="1" customWidth="1"/>
    <col min="8" max="8" width="16.8666666666667" style="1" customWidth="1"/>
  </cols>
  <sheetData>
    <row r="1" ht="4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8.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8.75" spans="1:8">
      <c r="A3" s="7">
        <v>1</v>
      </c>
      <c r="B3" s="8" t="s">
        <v>9</v>
      </c>
      <c r="C3" s="9"/>
      <c r="D3" s="9"/>
      <c r="E3" s="9"/>
      <c r="F3" s="9"/>
      <c r="G3" s="9">
        <f>G4+G6+G5</f>
        <v>79200</v>
      </c>
      <c r="H3" s="10"/>
    </row>
    <row r="4" ht="75" spans="1:8">
      <c r="A4" s="11">
        <v>1.1</v>
      </c>
      <c r="B4" s="12" t="s">
        <v>10</v>
      </c>
      <c r="C4" s="12" t="s">
        <v>11</v>
      </c>
      <c r="D4" s="12" t="s">
        <v>12</v>
      </c>
      <c r="E4" s="13">
        <v>900</v>
      </c>
      <c r="F4" s="13">
        <v>20</v>
      </c>
      <c r="G4" s="13">
        <f>E4*F4</f>
        <v>18000</v>
      </c>
      <c r="H4" s="14" t="s">
        <v>13</v>
      </c>
    </row>
    <row r="5" ht="57" customHeight="1" spans="1:8">
      <c r="A5" s="11">
        <v>1.2</v>
      </c>
      <c r="B5" s="12" t="s">
        <v>14</v>
      </c>
      <c r="C5" s="12" t="s">
        <v>15</v>
      </c>
      <c r="D5" s="12" t="s">
        <v>12</v>
      </c>
      <c r="E5" s="13">
        <v>400</v>
      </c>
      <c r="F5" s="13">
        <v>28</v>
      </c>
      <c r="G5" s="13">
        <v>11200</v>
      </c>
      <c r="H5" s="10"/>
    </row>
    <row r="6" ht="75" spans="1:8">
      <c r="A6" s="11">
        <v>1.3</v>
      </c>
      <c r="B6" s="12" t="s">
        <v>16</v>
      </c>
      <c r="C6" s="12" t="s">
        <v>17</v>
      </c>
      <c r="D6" s="12" t="s">
        <v>12</v>
      </c>
      <c r="E6" s="15">
        <v>250</v>
      </c>
      <c r="F6" s="13">
        <v>200</v>
      </c>
      <c r="G6" s="13">
        <f>E6*F6</f>
        <v>50000</v>
      </c>
      <c r="H6" s="14" t="s">
        <v>18</v>
      </c>
    </row>
    <row r="7" ht="18.75" spans="1:8">
      <c r="A7" s="7">
        <v>2</v>
      </c>
      <c r="B7" s="8" t="s">
        <v>19</v>
      </c>
      <c r="C7" s="9"/>
      <c r="D7" s="9"/>
      <c r="E7" s="9"/>
      <c r="F7" s="9"/>
      <c r="G7" s="9">
        <f>G8+G9+G10+G11+G12+G13+G14+G15+G16+G17</f>
        <v>141050</v>
      </c>
      <c r="H7" s="10"/>
    </row>
    <row r="8" ht="56.25" spans="1:8">
      <c r="A8" s="11">
        <v>2.1</v>
      </c>
      <c r="B8" s="12" t="s">
        <v>20</v>
      </c>
      <c r="C8" s="12" t="s">
        <v>21</v>
      </c>
      <c r="D8" s="12" t="s">
        <v>22</v>
      </c>
      <c r="E8" s="13">
        <v>420</v>
      </c>
      <c r="F8" s="13">
        <v>200</v>
      </c>
      <c r="G8" s="13">
        <f>E8*F8</f>
        <v>84000</v>
      </c>
      <c r="H8" s="14" t="s">
        <v>23</v>
      </c>
    </row>
    <row r="9" ht="48" customHeight="1" spans="1:8">
      <c r="A9" s="11">
        <v>2.2</v>
      </c>
      <c r="B9" s="12" t="s">
        <v>20</v>
      </c>
      <c r="C9" s="12" t="s">
        <v>24</v>
      </c>
      <c r="D9" s="12" t="s">
        <v>22</v>
      </c>
      <c r="E9" s="13">
        <v>27</v>
      </c>
      <c r="F9" s="13">
        <v>300</v>
      </c>
      <c r="G9" s="13">
        <f t="shared" ref="G9:G17" si="0">E9*F9</f>
        <v>8100</v>
      </c>
      <c r="H9" s="14" t="s">
        <v>23</v>
      </c>
    </row>
    <row r="10" ht="56.25" spans="1:8">
      <c r="A10" s="11">
        <v>2.3</v>
      </c>
      <c r="B10" s="12" t="s">
        <v>20</v>
      </c>
      <c r="C10" s="12" t="s">
        <v>25</v>
      </c>
      <c r="D10" s="12" t="s">
        <v>22</v>
      </c>
      <c r="E10" s="13">
        <v>62</v>
      </c>
      <c r="F10" s="13">
        <v>150</v>
      </c>
      <c r="G10" s="13">
        <f t="shared" si="0"/>
        <v>9300</v>
      </c>
      <c r="H10" s="14" t="s">
        <v>23</v>
      </c>
    </row>
    <row r="11" ht="18.75" spans="1:8">
      <c r="A11" s="11">
        <v>2.4</v>
      </c>
      <c r="B11" s="12" t="s">
        <v>26</v>
      </c>
      <c r="C11" s="12" t="s">
        <v>27</v>
      </c>
      <c r="D11" s="12" t="s">
        <v>22</v>
      </c>
      <c r="E11" s="15">
        <v>10</v>
      </c>
      <c r="F11" s="13">
        <v>265</v>
      </c>
      <c r="G11" s="13">
        <f t="shared" si="0"/>
        <v>2650</v>
      </c>
      <c r="H11" s="10"/>
    </row>
    <row r="12" ht="18.75" spans="1:8">
      <c r="A12" s="11">
        <v>2.5</v>
      </c>
      <c r="B12" s="12" t="s">
        <v>26</v>
      </c>
      <c r="C12" s="12" t="s">
        <v>28</v>
      </c>
      <c r="D12" s="12" t="s">
        <v>22</v>
      </c>
      <c r="E12" s="15">
        <v>8</v>
      </c>
      <c r="F12" s="13">
        <v>1800</v>
      </c>
      <c r="G12" s="13">
        <f t="shared" si="0"/>
        <v>14400</v>
      </c>
      <c r="H12" s="10"/>
    </row>
    <row r="13" ht="18.75" spans="1:8">
      <c r="A13" s="11">
        <v>2.6</v>
      </c>
      <c r="B13" s="12" t="s">
        <v>26</v>
      </c>
      <c r="C13" s="12" t="s">
        <v>29</v>
      </c>
      <c r="D13" s="12" t="s">
        <v>22</v>
      </c>
      <c r="E13" s="15">
        <v>22</v>
      </c>
      <c r="F13" s="13">
        <v>200</v>
      </c>
      <c r="G13" s="13">
        <f t="shared" si="0"/>
        <v>4400</v>
      </c>
      <c r="H13" s="10"/>
    </row>
    <row r="14" ht="18.75" spans="1:8">
      <c r="A14" s="11">
        <v>2.7</v>
      </c>
      <c r="B14" s="12" t="s">
        <v>26</v>
      </c>
      <c r="C14" s="12" t="s">
        <v>30</v>
      </c>
      <c r="D14" s="12" t="s">
        <v>22</v>
      </c>
      <c r="E14" s="15">
        <v>10</v>
      </c>
      <c r="F14" s="13">
        <v>650</v>
      </c>
      <c r="G14" s="13">
        <f t="shared" si="0"/>
        <v>6500</v>
      </c>
      <c r="H14" s="10"/>
    </row>
    <row r="15" ht="18.75" spans="1:8">
      <c r="A15" s="11">
        <v>2.8</v>
      </c>
      <c r="B15" s="12" t="s">
        <v>26</v>
      </c>
      <c r="C15" s="12" t="s">
        <v>31</v>
      </c>
      <c r="D15" s="12" t="s">
        <v>32</v>
      </c>
      <c r="E15" s="15">
        <v>25</v>
      </c>
      <c r="F15" s="13">
        <v>180</v>
      </c>
      <c r="G15" s="13">
        <f t="shared" si="0"/>
        <v>4500</v>
      </c>
      <c r="H15" s="10"/>
    </row>
    <row r="16" ht="18.75" spans="1:8">
      <c r="A16" s="11">
        <v>2.9</v>
      </c>
      <c r="B16" s="12" t="s">
        <v>26</v>
      </c>
      <c r="C16" s="12" t="s">
        <v>33</v>
      </c>
      <c r="D16" s="12" t="s">
        <v>32</v>
      </c>
      <c r="E16" s="15">
        <v>20</v>
      </c>
      <c r="F16" s="13">
        <v>180</v>
      </c>
      <c r="G16" s="13">
        <f t="shared" si="0"/>
        <v>3600</v>
      </c>
      <c r="H16" s="10"/>
    </row>
    <row r="17" ht="18.75" spans="1:8">
      <c r="A17" s="16">
        <v>2.1</v>
      </c>
      <c r="B17" s="12" t="s">
        <v>26</v>
      </c>
      <c r="C17" s="12" t="s">
        <v>34</v>
      </c>
      <c r="D17" s="12" t="s">
        <v>32</v>
      </c>
      <c r="E17" s="15">
        <v>20</v>
      </c>
      <c r="F17" s="13">
        <v>180</v>
      </c>
      <c r="G17" s="13">
        <f t="shared" si="0"/>
        <v>3600</v>
      </c>
      <c r="H17" s="10"/>
    </row>
    <row r="18" ht="18.75" spans="1:8">
      <c r="A18" s="7">
        <v>3</v>
      </c>
      <c r="B18" s="8" t="s">
        <v>35</v>
      </c>
      <c r="C18" s="9"/>
      <c r="D18" s="9"/>
      <c r="E18" s="9"/>
      <c r="F18" s="9"/>
      <c r="G18" s="9">
        <f>G19+G20</f>
        <v>69750</v>
      </c>
      <c r="H18" s="10"/>
    </row>
    <row r="19" ht="56.25" spans="1:8">
      <c r="A19" s="11">
        <v>3.1</v>
      </c>
      <c r="B19" s="12" t="s">
        <v>36</v>
      </c>
      <c r="C19" s="13"/>
      <c r="D19" s="12" t="s">
        <v>37</v>
      </c>
      <c r="E19" s="15">
        <v>1250</v>
      </c>
      <c r="F19" s="13">
        <v>45</v>
      </c>
      <c r="G19" s="13">
        <f>E19*F19</f>
        <v>56250</v>
      </c>
      <c r="H19" s="10"/>
    </row>
    <row r="20" ht="56.25" spans="1:8">
      <c r="A20" s="11">
        <v>3.2</v>
      </c>
      <c r="B20" s="12" t="s">
        <v>38</v>
      </c>
      <c r="C20" s="12" t="s">
        <v>39</v>
      </c>
      <c r="D20" s="12" t="s">
        <v>37</v>
      </c>
      <c r="E20" s="15">
        <v>4500</v>
      </c>
      <c r="F20" s="13">
        <v>3</v>
      </c>
      <c r="G20" s="13">
        <f>E20*F20</f>
        <v>13500</v>
      </c>
      <c r="H20" s="10"/>
    </row>
    <row r="21" ht="18.75" spans="1:8">
      <c r="A21" s="7">
        <v>4</v>
      </c>
      <c r="B21" s="8" t="s">
        <v>40</v>
      </c>
      <c r="C21" s="9"/>
      <c r="D21" s="9"/>
      <c r="E21" s="9"/>
      <c r="F21" s="9"/>
      <c r="G21" s="9">
        <v>60000</v>
      </c>
      <c r="H21" s="10"/>
    </row>
    <row r="22" ht="37.5" spans="1:8">
      <c r="A22" s="11">
        <v>4.1</v>
      </c>
      <c r="B22" s="12" t="s">
        <v>41</v>
      </c>
      <c r="C22" s="12" t="s">
        <v>42</v>
      </c>
      <c r="D22" s="12" t="s">
        <v>43</v>
      </c>
      <c r="E22" s="13">
        <v>2</v>
      </c>
      <c r="F22" s="13">
        <v>30000</v>
      </c>
      <c r="G22" s="13">
        <v>60000</v>
      </c>
      <c r="H22" s="14" t="s">
        <v>44</v>
      </c>
    </row>
    <row r="23" ht="57" spans="1:8">
      <c r="A23" s="17"/>
      <c r="B23" s="18" t="s">
        <v>45</v>
      </c>
      <c r="C23" s="19"/>
      <c r="D23" s="19"/>
      <c r="E23" s="19"/>
      <c r="F23" s="19"/>
      <c r="G23" s="20">
        <f>G21+G18+G7+G3</f>
        <v>350000</v>
      </c>
      <c r="H23" s="21" t="s">
        <v>46</v>
      </c>
    </row>
  </sheetData>
  <mergeCells count="5">
    <mergeCell ref="A1:H1"/>
    <mergeCell ref="B3:F3"/>
    <mergeCell ref="B7:F7"/>
    <mergeCell ref="B18:F18"/>
    <mergeCell ref="B21:F21"/>
  </mergeCells>
  <pageMargins left="0.432638888888889" right="0.432638888888889" top="0.354166666666667" bottom="0.786805555555556" header="0.196527777777778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泗水</dc:creator>
  <cp:lastModifiedBy>泗水</cp:lastModifiedBy>
  <dcterms:created xsi:type="dcterms:W3CDTF">2025-06-27T10:03:28Z</dcterms:created>
  <dcterms:modified xsi:type="dcterms:W3CDTF">2025-06-27T11:02:02Z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A647EB6DA4454E24BD78C7A5CBD1DB99_11</vt:lpwstr>
  </property>
  <property fmtid="{D5CDD505-2E9C-101B-9397-08002B2CF9AE}" pid="3" name="KSOProductBuildVer">
    <vt:lpwstr>2052-12.1.0.21541</vt:lpwstr>
  </property>
</Properties>
</file>