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<sst xmlns="http://schemas.openxmlformats.org/spreadsheetml/2006/main" count="404" uniqueCount="213">
  <si>
    <t>前郭蒙中智能安防项目</t>
  </si>
  <si>
    <t>序号</t>
  </si>
  <si>
    <t>名称</t>
  </si>
  <si>
    <t>型号</t>
  </si>
  <si>
    <t>品牌</t>
  </si>
  <si>
    <t>数量</t>
  </si>
  <si>
    <t>单位</t>
  </si>
  <si>
    <t>主材单价</t>
  </si>
  <si>
    <t>合计</t>
  </si>
  <si>
    <t>备注</t>
  </si>
  <si>
    <t>高清球式摄像机</t>
  </si>
  <si>
    <t>DH-SD-6CABCDE-XY</t>
  </si>
  <si>
    <t>大华</t>
  </si>
  <si>
    <t>台</t>
  </si>
  <si>
    <t>枪式摄像机</t>
  </si>
  <si>
    <t>DH-IPC-HFW34XYZM-DH</t>
  </si>
  <si>
    <t>摄像机支架</t>
  </si>
  <si>
    <t>DH-PFB120WS</t>
  </si>
  <si>
    <t>套</t>
  </si>
  <si>
    <t>半球摄像机</t>
  </si>
  <si>
    <t>DH-IPC-HDW34XYZT-DH</t>
  </si>
  <si>
    <t>半球支架</t>
  </si>
  <si>
    <t>L型</t>
  </si>
  <si>
    <t>个</t>
  </si>
  <si>
    <t>监控杆</t>
  </si>
  <si>
    <t>定制</t>
  </si>
  <si>
    <t>监控杆基础</t>
  </si>
  <si>
    <t>室内AP</t>
  </si>
  <si>
    <t>LS5500V3-36F-SI</t>
  </si>
  <si>
    <t>H3C</t>
  </si>
  <si>
    <t>面板</t>
  </si>
  <si>
    <t>平口面板-白色-1口</t>
  </si>
  <si>
    <t>室外音柱</t>
  </si>
  <si>
    <t>AVP5204</t>
  </si>
  <si>
    <t>迪士普</t>
  </si>
  <si>
    <t>网络播放器</t>
  </si>
  <si>
    <t>AVP7621</t>
  </si>
  <si>
    <t>合并式数字广播功放</t>
  </si>
  <si>
    <t>DA3255</t>
  </si>
  <si>
    <t>壁挂音箱</t>
  </si>
  <si>
    <t>AVP426</t>
  </si>
  <si>
    <t>走廊</t>
  </si>
  <si>
    <t>网络壁挂扬声器</t>
  </si>
  <si>
    <t>AVP7535</t>
  </si>
  <si>
    <t>教室主音箱</t>
  </si>
  <si>
    <t>壁挂扬声器</t>
  </si>
  <si>
    <t>AVP436L</t>
  </si>
  <si>
    <t>教室副音箱</t>
  </si>
  <si>
    <t>POE交换机</t>
  </si>
  <si>
    <t>LS-5130V2-52P-PWR-SI</t>
  </si>
  <si>
    <t>POE供电设备共用</t>
  </si>
  <si>
    <t>网络交换机</t>
  </si>
  <si>
    <t>LS-5130V2-28P-SI</t>
  </si>
  <si>
    <t>S5008PV5-EI</t>
  </si>
  <si>
    <t>办公室内预留</t>
  </si>
  <si>
    <t>壁挂机柜</t>
  </si>
  <si>
    <t>12U600*600*635</t>
  </si>
  <si>
    <t>帝图</t>
  </si>
  <si>
    <t>光模块</t>
  </si>
  <si>
    <t>SFP-GE-LX-SM1310-D</t>
  </si>
  <si>
    <t>对</t>
  </si>
  <si>
    <t>S5008PV5-EI-HPWR</t>
  </si>
  <si>
    <t>壁挂室外防水箱</t>
  </si>
  <si>
    <t>300*400*200</t>
  </si>
  <si>
    <t>全彩LED显示屏</t>
  </si>
  <si>
    <t>FS-EOA5S</t>
  </si>
  <si>
    <t>丰视</t>
  </si>
  <si>
    <t>块</t>
  </si>
  <si>
    <t>电源</t>
  </si>
  <si>
    <t>A-200AF-5</t>
  </si>
  <si>
    <t>接收卡</t>
  </si>
  <si>
    <t>DH7512-S</t>
  </si>
  <si>
    <t>视频处理器</t>
  </si>
  <si>
    <t>V760</t>
  </si>
  <si>
    <t>屏体结构</t>
  </si>
  <si>
    <t>镀锌管焊接结构</t>
  </si>
  <si>
    <t>配电柜</t>
  </si>
  <si>
    <t>13KW</t>
  </si>
  <si>
    <t>光纤收发器</t>
  </si>
  <si>
    <t>锐捷</t>
  </si>
  <si>
    <t>电源线</t>
  </si>
  <si>
    <t>RVV2*2.5</t>
  </si>
  <si>
    <t>国标</t>
  </si>
  <si>
    <t>米</t>
  </si>
  <si>
    <t>电脑</t>
  </si>
  <si>
    <t>国产</t>
  </si>
  <si>
    <t>P10单红</t>
  </si>
  <si>
    <t>320*160</t>
  </si>
  <si>
    <t>200W</t>
  </si>
  <si>
    <t>控制卡</t>
  </si>
  <si>
    <t>张</t>
  </si>
  <si>
    <t>箱体</t>
  </si>
  <si>
    <t>汇聚交换机</t>
  </si>
  <si>
    <t>LS-5500V3-36F-SI</t>
  </si>
  <si>
    <t>万兆</t>
  </si>
  <si>
    <t>存储服务器</t>
  </si>
  <si>
    <t>DH-EVS5124S</t>
  </si>
  <si>
    <t>硬盘</t>
  </si>
  <si>
    <t>ST1600NM019B</t>
  </si>
  <si>
    <t>解码器</t>
  </si>
  <si>
    <t>DH-NVD905DU-2I-8K-2H</t>
  </si>
  <si>
    <t>拼接屏</t>
  </si>
  <si>
    <t>DHL550UCM-EF</t>
  </si>
  <si>
    <t>前维护支架</t>
  </si>
  <si>
    <t>DHL550UDM-EG/DHL550UDH-EG/DH-LS550UEM-EF/DH-LS550UEH-EF</t>
  </si>
  <si>
    <t>HDMI线</t>
  </si>
  <si>
    <t>DH-W-HDMI15M</t>
  </si>
  <si>
    <t>条</t>
  </si>
  <si>
    <t>防火墙IPS授权</t>
  </si>
  <si>
    <t>年</t>
  </si>
  <si>
    <t>防火墙AV授权</t>
  </si>
  <si>
    <t>行为管理授权</t>
  </si>
  <si>
    <t>AP授权</t>
  </si>
  <si>
    <t>程控交换机</t>
  </si>
  <si>
    <t>D252</t>
  </si>
  <si>
    <t>电话光端机</t>
  </si>
  <si>
    <t>FT8路PER/T</t>
  </si>
  <si>
    <t>FT16路PER/T</t>
  </si>
  <si>
    <t>4</t>
  </si>
  <si>
    <t>通讯线</t>
  </si>
  <si>
    <t>CAT6</t>
  </si>
  <si>
    <t>箱</t>
  </si>
  <si>
    <t>RVV3*1.5</t>
  </si>
  <si>
    <t>背景音乐线览</t>
  </si>
  <si>
    <t>RVS2*1.5</t>
  </si>
  <si>
    <t>3.5头</t>
  </si>
  <si>
    <t>光纤</t>
  </si>
  <si>
    <t>12芯</t>
  </si>
  <si>
    <t>PE管</t>
  </si>
  <si>
    <t>DN50</t>
  </si>
  <si>
    <t>镀锌钢管</t>
  </si>
  <si>
    <t>DN70</t>
  </si>
  <si>
    <t>路面开槽</t>
  </si>
  <si>
    <t>150*300</t>
  </si>
  <si>
    <t>路面恢复</t>
  </si>
  <si>
    <t>冷补料</t>
  </si>
  <si>
    <t>10号沥青</t>
  </si>
  <si>
    <t>斤</t>
  </si>
  <si>
    <t>镀锌铁管</t>
  </si>
  <si>
    <t>DN20 1.2</t>
  </si>
  <si>
    <t>桥架</t>
  </si>
  <si>
    <t>200*100</t>
  </si>
  <si>
    <t>吊筋</t>
  </si>
  <si>
    <t>DN8</t>
  </si>
  <si>
    <t>根</t>
  </si>
  <si>
    <t>托板</t>
  </si>
  <si>
    <t>合接</t>
  </si>
  <si>
    <t>DN20</t>
  </si>
  <si>
    <t>包塑管</t>
  </si>
  <si>
    <t>4分</t>
  </si>
  <si>
    <t>捆</t>
  </si>
  <si>
    <t>铝合金线槽</t>
  </si>
  <si>
    <t>30*20</t>
  </si>
  <si>
    <t>光纤跳线</t>
  </si>
  <si>
    <t>LC－LC 3米</t>
  </si>
  <si>
    <t>FC－FC 3米</t>
  </si>
  <si>
    <t>熔接盒</t>
  </si>
  <si>
    <t>8口铁盒满配</t>
  </si>
  <si>
    <t>尾纤</t>
  </si>
  <si>
    <t>LC</t>
  </si>
  <si>
    <t>理线架</t>
  </si>
  <si>
    <t>DH-PFM974</t>
  </si>
  <si>
    <t>水晶头</t>
  </si>
  <si>
    <t>6类</t>
  </si>
  <si>
    <t>盒</t>
  </si>
  <si>
    <t>两芯电话线</t>
  </si>
  <si>
    <t>0.5</t>
  </si>
  <si>
    <t>拆除</t>
  </si>
  <si>
    <t>项</t>
  </si>
  <si>
    <t>辅材</t>
  </si>
  <si>
    <t>AI智能防欺凌终端</t>
  </si>
  <si>
    <t>兴合</t>
  </si>
  <si>
    <t>智能AI安防管理主机</t>
  </si>
  <si>
    <t>服务器</t>
  </si>
  <si>
    <t>联想商用</t>
  </si>
  <si>
    <t>联想</t>
  </si>
  <si>
    <t>智能安防系统软件</t>
  </si>
  <si>
    <t>兴合定制</t>
  </si>
  <si>
    <t>智能物联综合管理平台基础模块</t>
  </si>
  <si>
    <t>DH-ICC-B8900-U-PRO</t>
  </si>
  <si>
    <t>视频监控系统模块</t>
  </si>
  <si>
    <t>DH-ICC-Video-FN</t>
  </si>
  <si>
    <t>视频存储调用模块</t>
  </si>
  <si>
    <t>DH-ICC-Store-VP-CN</t>
  </si>
  <si>
    <t>设备管理模块</t>
  </si>
  <si>
    <t>DH-ICC-Device-VP-CN</t>
  </si>
  <si>
    <t>报警管理系统</t>
  </si>
  <si>
    <t>DH-ICC-Alarm-VP-CN</t>
  </si>
  <si>
    <t>设备运维系统</t>
  </si>
  <si>
    <t>DH-ICC-Operation-VP-CN</t>
  </si>
  <si>
    <t>工作台引擎模块</t>
  </si>
  <si>
    <t>DH-ICC-Engine-VP-CN</t>
  </si>
  <si>
    <t>视频上墙管理模块</t>
  </si>
  <si>
    <t>DH-ICC-Decode-VP-CN</t>
  </si>
  <si>
    <t>工单管理系统</t>
  </si>
  <si>
    <t>DH-ICC-Common-Workflow</t>
  </si>
  <si>
    <t>AR云景系统</t>
  </si>
  <si>
    <t>DH-ICC-Common-AR</t>
  </si>
  <si>
    <t>园区综合安防图墙</t>
  </si>
  <si>
    <t>DH-ICC-Common-SafetyView</t>
  </si>
  <si>
    <t>级联管理授权模块</t>
  </si>
  <si>
    <t>DH-ICC-Cascade-CQ</t>
  </si>
  <si>
    <t>视频监控系统_视频通道数量</t>
  </si>
  <si>
    <t>DH-ICC-Common-VD-COCHN</t>
  </si>
  <si>
    <t>路</t>
  </si>
  <si>
    <t>视频质量诊断路数授权</t>
  </si>
  <si>
    <t>DH-ICC-Common-VD-VQDCHN</t>
  </si>
  <si>
    <t>设备运维系统路数授权</t>
  </si>
  <si>
    <t>DH-ICC-Common-VD-OPCHN</t>
  </si>
  <si>
    <t>加密数据库授权</t>
  </si>
  <si>
    <t>DH-ICC-Database-VD-OPCHN</t>
  </si>
  <si>
    <t>智能物联综合管理平台（企业版服务器）</t>
  </si>
  <si>
    <t>DH-ICC-B8900S5D-HW-U64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</si>
</sst>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#0"/>
    <numFmt numFmtId="179" formatCode="0.00_ "/>
  </numFmts>
  <fonts count="31">
    <font>
      <sz val="11"/>
      <color theme="1"/>
      <name val="等线"/>
      <charset val="134"/>
      <scheme val="minor"/>
    </font>
    <font>
      <b/>
      <sz val="22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10"/>
      <name val="等线"/>
      <charset val="134"/>
      <scheme val="minor"/>
    </font>
    <font>
      <sz val="11"/>
      <color indexed="8"/>
      <name val="华文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</cellStyleXfs>
  <cellXfs count="38">
    <xf numFmtId="0" fontId="0" fillId="0" borderId="0" xfId="0"/>
    <xf numFmtId="0" fontId="0" fillId="2" borderId="0" xfId="0" applyFill="1"/>
    <xf numFmtId="0" fontId="1" fillId="2" borderId="1" xfId="50" applyFont="1" applyFill="1" applyBorder="1" applyAlignment="1">
      <alignment horizontal="center" vertical="center"/>
    </xf>
    <xf numFmtId="49" fontId="2" fillId="2" borderId="1" xfId="50" applyNumberFormat="1" applyFont="1" applyFill="1" applyBorder="1" applyAlignment="1">
      <alignment horizontal="center" vertical="center"/>
    </xf>
    <xf numFmtId="176" fontId="2" fillId="2" borderId="1" xfId="50" applyNumberFormat="1" applyFont="1" applyFill="1" applyBorder="1" applyAlignment="1">
      <alignment horizontal="center" vertical="center"/>
    </xf>
    <xf numFmtId="177" fontId="2" fillId="2" borderId="1" xfId="5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178" fontId="2" fillId="2" borderId="1" xfId="50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51" applyNumberFormat="1" applyFont="1" applyFill="1" applyBorder="1" applyAlignment="1">
      <alignment horizontal="center" vertical="center" wrapText="1"/>
    </xf>
    <xf numFmtId="3" fontId="2" fillId="2" borderId="1" xfId="5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179" fontId="2" fillId="2" borderId="1" xfId="51" applyNumberFormat="1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50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176" fontId="5" fillId="2" borderId="1" xfId="5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9" fontId="5" fillId="2" borderId="1" xfId="5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50" applyNumberFormat="1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176" fontId="6" fillId="2" borderId="0" xfId="51" applyNumberFormat="1" applyFont="1" applyFill="1" applyAlignment="1">
      <alignment horizontal="center" vertical="center" wrapText="1"/>
    </xf>
    <xf numFmtId="176" fontId="6" fillId="2" borderId="0" xfId="5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0" fillId="2" borderId="1" xfId="0" applyFill="1" applyBorder="1"/>
    <xf numFmtId="179" fontId="8" fillId="2" borderId="1" xfId="51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（增项后给甲方）橡树湾2.1期弱电工程清单2011.1.11（最终版清单）" xfId="49"/>
    <cellStyle name="常规_6.29长青售楼处弱电工程清单" xfId="50"/>
    <cellStyle name="常规_华润橡树湾洋房" xfId="51"/>
    <cellStyle name="常规_长春工程学院LUCENT布线设计器件清单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0"/>
  <sheetViews>
    <sheetView tabSelected="1" workbookViewId="0">
      <selection activeCell="A1" sqref="A1:I1"/>
    </sheetView>
  </sheetViews>
  <sheetFormatPr defaultColWidth="9" defaultRowHeight="14.25"/>
  <cols>
    <col min="1" max="1" width="7.56666666666667" style="1" customWidth="1"/>
    <col min="2" max="2" width="17.1416666666667" style="1" customWidth="1"/>
    <col min="3" max="3" width="24.925" style="1" customWidth="1"/>
    <col min="4" max="4" width="9.14166666666667" style="1"/>
    <col min="5" max="5" width="9.20833333333333" style="1" customWidth="1"/>
    <col min="6" max="6" width="9.14166666666667" style="1"/>
    <col min="7" max="7" width="12.2833333333333" style="1" customWidth="1"/>
    <col min="8" max="8" width="15.1416666666667" style="1" customWidth="1"/>
    <col min="9" max="16384" width="9.14166666666667" style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6" t="s">
        <v>8</v>
      </c>
      <c r="I2" s="6" t="s">
        <v>9</v>
      </c>
    </row>
    <row r="3" spans="1:10">
      <c r="A3" s="7">
        <v>1</v>
      </c>
      <c r="B3" s="8" t="s">
        <v>10</v>
      </c>
      <c r="C3" s="9" t="s">
        <v>11</v>
      </c>
      <c r="D3" s="8" t="s">
        <v>12</v>
      </c>
      <c r="E3" s="10">
        <v>15</v>
      </c>
      <c r="F3" s="11" t="s">
        <v>13</v>
      </c>
      <c r="G3" s="12">
        <v>3752</v>
      </c>
      <c r="H3" s="13">
        <f t="shared" ref="H3:H11" si="0">ROUND(G3*E3,2)</f>
        <v>56280</v>
      </c>
      <c r="I3" s="8"/>
      <c r="J3" s="29"/>
    </row>
    <row r="4" spans="1:10">
      <c r="A4" s="7">
        <v>2</v>
      </c>
      <c r="B4" s="14" t="s">
        <v>14</v>
      </c>
      <c r="C4" s="9" t="s">
        <v>15</v>
      </c>
      <c r="D4" s="8" t="s">
        <v>12</v>
      </c>
      <c r="E4" s="15">
        <v>137</v>
      </c>
      <c r="F4" s="14" t="s">
        <v>13</v>
      </c>
      <c r="G4" s="12">
        <v>701</v>
      </c>
      <c r="H4" s="13">
        <f t="shared" si="0"/>
        <v>96037</v>
      </c>
      <c r="I4" s="8"/>
      <c r="J4" s="30"/>
    </row>
    <row r="5" spans="1:10">
      <c r="A5" s="7">
        <v>3</v>
      </c>
      <c r="B5" s="14" t="s">
        <v>16</v>
      </c>
      <c r="C5" s="9" t="s">
        <v>17</v>
      </c>
      <c r="D5" s="8" t="s">
        <v>12</v>
      </c>
      <c r="E5" s="15">
        <v>137</v>
      </c>
      <c r="F5" s="14" t="s">
        <v>18</v>
      </c>
      <c r="G5" s="12">
        <v>45</v>
      </c>
      <c r="H5" s="13">
        <f t="shared" si="0"/>
        <v>6165</v>
      </c>
      <c r="I5" s="8"/>
      <c r="J5" s="30"/>
    </row>
    <row r="6" spans="1:10">
      <c r="A6" s="7">
        <v>4</v>
      </c>
      <c r="B6" s="16" t="s">
        <v>19</v>
      </c>
      <c r="C6" s="9" t="s">
        <v>20</v>
      </c>
      <c r="D6" s="8" t="s">
        <v>12</v>
      </c>
      <c r="E6" s="16">
        <v>275</v>
      </c>
      <c r="F6" s="16" t="s">
        <v>13</v>
      </c>
      <c r="G6" s="12">
        <v>701</v>
      </c>
      <c r="H6" s="13">
        <f t="shared" si="0"/>
        <v>192775</v>
      </c>
      <c r="I6" s="8"/>
      <c r="J6" s="31"/>
    </row>
    <row r="7" spans="1:10">
      <c r="A7" s="7">
        <v>5</v>
      </c>
      <c r="B7" s="14" t="s">
        <v>21</v>
      </c>
      <c r="C7" s="14" t="s">
        <v>22</v>
      </c>
      <c r="D7" s="8" t="s">
        <v>12</v>
      </c>
      <c r="E7" s="17">
        <v>406</v>
      </c>
      <c r="F7" s="14" t="s">
        <v>23</v>
      </c>
      <c r="G7" s="12">
        <v>33</v>
      </c>
      <c r="H7" s="13">
        <f t="shared" si="0"/>
        <v>13398</v>
      </c>
      <c r="I7" s="8"/>
      <c r="J7" s="32"/>
    </row>
    <row r="8" spans="1:10">
      <c r="A8" s="7">
        <v>6</v>
      </c>
      <c r="B8" s="14" t="s">
        <v>24</v>
      </c>
      <c r="C8" s="8" t="s">
        <v>25</v>
      </c>
      <c r="D8" s="8" t="s">
        <v>25</v>
      </c>
      <c r="E8" s="15">
        <v>14</v>
      </c>
      <c r="F8" s="14" t="s">
        <v>18</v>
      </c>
      <c r="G8" s="12">
        <v>450</v>
      </c>
      <c r="H8" s="13">
        <f t="shared" si="0"/>
        <v>6300</v>
      </c>
      <c r="I8" s="8"/>
      <c r="J8" s="32"/>
    </row>
    <row r="9" spans="1:10">
      <c r="A9" s="7">
        <v>7</v>
      </c>
      <c r="B9" s="14" t="s">
        <v>26</v>
      </c>
      <c r="C9" s="8" t="s">
        <v>25</v>
      </c>
      <c r="D9" s="8" t="s">
        <v>25</v>
      </c>
      <c r="E9" s="15">
        <v>14</v>
      </c>
      <c r="F9" s="14" t="s">
        <v>18</v>
      </c>
      <c r="G9" s="12">
        <v>50</v>
      </c>
      <c r="H9" s="13">
        <f t="shared" si="0"/>
        <v>700</v>
      </c>
      <c r="I9" s="8"/>
      <c r="J9" s="32"/>
    </row>
    <row r="10" spans="1:9">
      <c r="A10" s="7">
        <v>8</v>
      </c>
      <c r="B10" s="8" t="s">
        <v>27</v>
      </c>
      <c r="C10" s="8" t="s">
        <v>28</v>
      </c>
      <c r="D10" s="8" t="s">
        <v>29</v>
      </c>
      <c r="E10" s="10">
        <v>90</v>
      </c>
      <c r="F10" s="11" t="s">
        <v>13</v>
      </c>
      <c r="G10" s="12">
        <v>3447</v>
      </c>
      <c r="H10" s="13">
        <f t="shared" si="0"/>
        <v>310230</v>
      </c>
      <c r="I10" s="8"/>
    </row>
    <row r="11" spans="1:9">
      <c r="A11" s="7">
        <v>9</v>
      </c>
      <c r="B11" s="8" t="s">
        <v>30</v>
      </c>
      <c r="C11" s="14" t="s">
        <v>31</v>
      </c>
      <c r="D11" s="8" t="s">
        <v>12</v>
      </c>
      <c r="E11" s="10">
        <v>8</v>
      </c>
      <c r="F11" s="11" t="s">
        <v>18</v>
      </c>
      <c r="G11" s="12">
        <v>188</v>
      </c>
      <c r="H11" s="13">
        <f t="shared" si="0"/>
        <v>1504</v>
      </c>
      <c r="I11" s="8"/>
    </row>
    <row r="12" spans="1:10">
      <c r="A12" s="7">
        <v>10</v>
      </c>
      <c r="B12" s="8" t="s">
        <v>32</v>
      </c>
      <c r="C12" s="18" t="s">
        <v>33</v>
      </c>
      <c r="D12" s="8" t="s">
        <v>34</v>
      </c>
      <c r="E12" s="10">
        <v>13</v>
      </c>
      <c r="F12" s="11" t="s">
        <v>13</v>
      </c>
      <c r="G12" s="12">
        <v>850</v>
      </c>
      <c r="H12" s="13">
        <f t="shared" ref="H12:H19" si="1">ROUND(G12*E12,2)</f>
        <v>11050</v>
      </c>
      <c r="I12" s="8"/>
      <c r="J12" s="29"/>
    </row>
    <row r="13" spans="1:10">
      <c r="A13" s="7">
        <v>11</v>
      </c>
      <c r="B13" s="18" t="s">
        <v>35</v>
      </c>
      <c r="C13" s="18" t="s">
        <v>36</v>
      </c>
      <c r="D13" s="8" t="s">
        <v>34</v>
      </c>
      <c r="E13" s="10">
        <v>4</v>
      </c>
      <c r="F13" s="11" t="s">
        <v>13</v>
      </c>
      <c r="G13" s="12">
        <v>4387</v>
      </c>
      <c r="H13" s="13">
        <f t="shared" si="1"/>
        <v>17548</v>
      </c>
      <c r="I13" s="8"/>
      <c r="J13" s="29"/>
    </row>
    <row r="14" ht="27" spans="1:10">
      <c r="A14" s="7">
        <v>12</v>
      </c>
      <c r="B14" s="19" t="s">
        <v>37</v>
      </c>
      <c r="C14" s="18" t="s">
        <v>38</v>
      </c>
      <c r="D14" s="8" t="s">
        <v>34</v>
      </c>
      <c r="E14" s="10">
        <v>4</v>
      </c>
      <c r="F14" s="11" t="s">
        <v>13</v>
      </c>
      <c r="G14" s="12">
        <v>7897</v>
      </c>
      <c r="H14" s="13">
        <f t="shared" si="1"/>
        <v>31588</v>
      </c>
      <c r="I14" s="8"/>
      <c r="J14" s="29"/>
    </row>
    <row r="15" spans="1:10">
      <c r="A15" s="7">
        <v>13</v>
      </c>
      <c r="B15" s="8" t="s">
        <v>39</v>
      </c>
      <c r="C15" s="18" t="s">
        <v>40</v>
      </c>
      <c r="D15" s="8" t="s">
        <v>34</v>
      </c>
      <c r="E15" s="10">
        <v>56</v>
      </c>
      <c r="F15" s="11" t="s">
        <v>13</v>
      </c>
      <c r="G15" s="12">
        <v>300</v>
      </c>
      <c r="H15" s="13">
        <f t="shared" si="1"/>
        <v>16800</v>
      </c>
      <c r="I15" s="8" t="s">
        <v>41</v>
      </c>
      <c r="J15" s="29"/>
    </row>
    <row r="16" ht="27" spans="1:10">
      <c r="A16" s="7">
        <v>14</v>
      </c>
      <c r="B16" s="19" t="s">
        <v>42</v>
      </c>
      <c r="C16" s="18" t="s">
        <v>43</v>
      </c>
      <c r="D16" s="8" t="s">
        <v>34</v>
      </c>
      <c r="E16" s="10">
        <v>59</v>
      </c>
      <c r="F16" s="11" t="s">
        <v>13</v>
      </c>
      <c r="G16" s="12">
        <v>3697</v>
      </c>
      <c r="H16" s="13">
        <f t="shared" si="1"/>
        <v>218123</v>
      </c>
      <c r="I16" s="8" t="s">
        <v>44</v>
      </c>
      <c r="J16" s="29"/>
    </row>
    <row r="17" ht="27" spans="1:10">
      <c r="A17" s="7">
        <v>15</v>
      </c>
      <c r="B17" s="19" t="s">
        <v>45</v>
      </c>
      <c r="C17" s="18" t="s">
        <v>46</v>
      </c>
      <c r="D17" s="8" t="s">
        <v>34</v>
      </c>
      <c r="E17" s="10">
        <v>59</v>
      </c>
      <c r="F17" s="11" t="s">
        <v>13</v>
      </c>
      <c r="G17" s="12">
        <v>689</v>
      </c>
      <c r="H17" s="13">
        <f t="shared" si="1"/>
        <v>40651</v>
      </c>
      <c r="I17" s="8" t="s">
        <v>47</v>
      </c>
      <c r="J17" s="29"/>
    </row>
    <row r="18" ht="27" spans="1:10">
      <c r="A18" s="7">
        <v>16</v>
      </c>
      <c r="B18" s="8" t="s">
        <v>48</v>
      </c>
      <c r="C18" s="14" t="s">
        <v>49</v>
      </c>
      <c r="D18" s="8" t="s">
        <v>29</v>
      </c>
      <c r="E18" s="17">
        <v>30</v>
      </c>
      <c r="F18" s="11" t="s">
        <v>13</v>
      </c>
      <c r="G18" s="12">
        <v>9468</v>
      </c>
      <c r="H18" s="13">
        <f t="shared" si="1"/>
        <v>284040</v>
      </c>
      <c r="I18" s="33" t="s">
        <v>50</v>
      </c>
      <c r="J18" s="32"/>
    </row>
    <row r="19" spans="1:10">
      <c r="A19" s="7">
        <v>17</v>
      </c>
      <c r="B19" s="8" t="s">
        <v>51</v>
      </c>
      <c r="C19" s="8" t="s">
        <v>52</v>
      </c>
      <c r="D19" s="8" t="s">
        <v>29</v>
      </c>
      <c r="E19" s="17">
        <v>19</v>
      </c>
      <c r="F19" s="11" t="s">
        <v>13</v>
      </c>
      <c r="G19" s="12">
        <v>2596</v>
      </c>
      <c r="H19" s="13">
        <f t="shared" si="1"/>
        <v>49324</v>
      </c>
      <c r="I19" s="6"/>
      <c r="J19" s="32"/>
    </row>
    <row r="20" ht="27" spans="1:10">
      <c r="A20" s="7">
        <v>18</v>
      </c>
      <c r="B20" s="8" t="s">
        <v>51</v>
      </c>
      <c r="C20" s="14" t="s">
        <v>53</v>
      </c>
      <c r="D20" s="8" t="s">
        <v>29</v>
      </c>
      <c r="E20" s="15">
        <v>72</v>
      </c>
      <c r="F20" s="11" t="s">
        <v>13</v>
      </c>
      <c r="G20" s="12">
        <v>1521</v>
      </c>
      <c r="H20" s="13">
        <f t="shared" ref="H20:H24" si="2">E20*G20</f>
        <v>109512</v>
      </c>
      <c r="I20" s="33" t="s">
        <v>54</v>
      </c>
      <c r="J20" s="30"/>
    </row>
    <row r="21" spans="1:10">
      <c r="A21" s="7">
        <v>19</v>
      </c>
      <c r="B21" s="8" t="s">
        <v>55</v>
      </c>
      <c r="C21" s="14" t="s">
        <v>56</v>
      </c>
      <c r="D21" s="14" t="s">
        <v>57</v>
      </c>
      <c r="E21" s="15">
        <v>28</v>
      </c>
      <c r="F21" s="11" t="s">
        <v>13</v>
      </c>
      <c r="G21" s="12">
        <v>1566</v>
      </c>
      <c r="H21" s="13">
        <f t="shared" si="2"/>
        <v>43848</v>
      </c>
      <c r="I21" s="33"/>
      <c r="J21" s="30"/>
    </row>
    <row r="22" spans="1:10">
      <c r="A22" s="7">
        <v>20</v>
      </c>
      <c r="B22" s="8" t="s">
        <v>58</v>
      </c>
      <c r="C22" s="14" t="s">
        <v>59</v>
      </c>
      <c r="D22" s="8" t="s">
        <v>29</v>
      </c>
      <c r="E22" s="15">
        <v>80</v>
      </c>
      <c r="F22" s="11" t="s">
        <v>60</v>
      </c>
      <c r="G22" s="12">
        <v>940</v>
      </c>
      <c r="H22" s="13">
        <f t="shared" si="2"/>
        <v>75200</v>
      </c>
      <c r="I22" s="33"/>
      <c r="J22" s="30"/>
    </row>
    <row r="23" spans="1:10">
      <c r="A23" s="7">
        <v>21</v>
      </c>
      <c r="B23" s="8" t="s">
        <v>48</v>
      </c>
      <c r="C23" s="14" t="s">
        <v>61</v>
      </c>
      <c r="D23" s="14" t="s">
        <v>29</v>
      </c>
      <c r="E23" s="17">
        <v>5</v>
      </c>
      <c r="F23" s="11" t="s">
        <v>13</v>
      </c>
      <c r="G23" s="12">
        <v>950</v>
      </c>
      <c r="H23" s="13">
        <f t="shared" si="2"/>
        <v>4750</v>
      </c>
      <c r="I23" s="33"/>
      <c r="J23" s="30"/>
    </row>
    <row r="24" spans="1:10">
      <c r="A24" s="7">
        <v>22</v>
      </c>
      <c r="B24" s="8" t="s">
        <v>62</v>
      </c>
      <c r="C24" s="14" t="s">
        <v>63</v>
      </c>
      <c r="D24" s="14" t="s">
        <v>25</v>
      </c>
      <c r="E24" s="15">
        <v>5</v>
      </c>
      <c r="F24" s="11" t="s">
        <v>13</v>
      </c>
      <c r="G24" s="12">
        <v>450</v>
      </c>
      <c r="H24" s="13">
        <f t="shared" si="2"/>
        <v>2250</v>
      </c>
      <c r="I24" s="33"/>
      <c r="J24" s="30"/>
    </row>
    <row r="25" spans="1:10">
      <c r="A25" s="7">
        <v>23</v>
      </c>
      <c r="B25" s="8" t="s">
        <v>64</v>
      </c>
      <c r="C25" s="14" t="s">
        <v>65</v>
      </c>
      <c r="D25" s="14" t="s">
        <v>66</v>
      </c>
      <c r="E25" s="17">
        <f>195*2</f>
        <v>390</v>
      </c>
      <c r="F25" s="11" t="s">
        <v>67</v>
      </c>
      <c r="G25" s="12">
        <v>185</v>
      </c>
      <c r="H25" s="13">
        <f>ROUND(G25*E25,2)</f>
        <v>72150</v>
      </c>
      <c r="I25" s="33"/>
      <c r="J25" s="30"/>
    </row>
    <row r="26" spans="1:10">
      <c r="A26" s="7">
        <v>24</v>
      </c>
      <c r="B26" s="8" t="s">
        <v>68</v>
      </c>
      <c r="C26" s="14" t="s">
        <v>69</v>
      </c>
      <c r="D26" s="14" t="s">
        <v>66</v>
      </c>
      <c r="E26" s="17">
        <v>102</v>
      </c>
      <c r="F26" s="11" t="s">
        <v>67</v>
      </c>
      <c r="G26" s="12">
        <v>98</v>
      </c>
      <c r="H26" s="13">
        <f>ROUND(G26*E26,2)</f>
        <v>9996</v>
      </c>
      <c r="I26" s="33"/>
      <c r="J26" s="30"/>
    </row>
    <row r="27" spans="1:10">
      <c r="A27" s="7">
        <v>25</v>
      </c>
      <c r="B27" s="8" t="s">
        <v>70</v>
      </c>
      <c r="C27" s="14" t="s">
        <v>71</v>
      </c>
      <c r="D27" s="14" t="s">
        <v>66</v>
      </c>
      <c r="E27" s="17">
        <v>45</v>
      </c>
      <c r="F27" s="11" t="s">
        <v>67</v>
      </c>
      <c r="G27" s="12">
        <v>189</v>
      </c>
      <c r="H27" s="13">
        <f>ROUND(G27*E27,2)</f>
        <v>8505</v>
      </c>
      <c r="I27" s="33"/>
      <c r="J27" s="30"/>
    </row>
    <row r="28" spans="1:10">
      <c r="A28" s="7">
        <v>26</v>
      </c>
      <c r="B28" s="8" t="s">
        <v>72</v>
      </c>
      <c r="C28" s="14" t="s">
        <v>73</v>
      </c>
      <c r="D28" s="14" t="s">
        <v>66</v>
      </c>
      <c r="E28" s="17">
        <v>2</v>
      </c>
      <c r="F28" s="11" t="s">
        <v>13</v>
      </c>
      <c r="G28" s="12">
        <v>1950</v>
      </c>
      <c r="H28" s="13">
        <f>ROUND(G28*E28,2)</f>
        <v>3900</v>
      </c>
      <c r="I28" s="33"/>
      <c r="J28" s="30"/>
    </row>
    <row r="29" spans="1:10">
      <c r="A29" s="7">
        <v>27</v>
      </c>
      <c r="B29" s="8" t="s">
        <v>74</v>
      </c>
      <c r="C29" s="14" t="s">
        <v>75</v>
      </c>
      <c r="D29" s="14" t="s">
        <v>66</v>
      </c>
      <c r="E29" s="17">
        <v>2</v>
      </c>
      <c r="F29" s="11" t="s">
        <v>18</v>
      </c>
      <c r="G29" s="12">
        <v>7500</v>
      </c>
      <c r="H29" s="13">
        <f t="shared" ref="H29:H37" si="3">ROUND(G29*E29,2)</f>
        <v>15000</v>
      </c>
      <c r="I29" s="33"/>
      <c r="J29" s="30"/>
    </row>
    <row r="30" spans="1:10">
      <c r="A30" s="7">
        <v>28</v>
      </c>
      <c r="B30" s="8" t="s">
        <v>76</v>
      </c>
      <c r="C30" s="14" t="s">
        <v>77</v>
      </c>
      <c r="D30" s="14" t="s">
        <v>25</v>
      </c>
      <c r="E30" s="17">
        <v>2</v>
      </c>
      <c r="F30" s="11" t="s">
        <v>18</v>
      </c>
      <c r="G30" s="12">
        <v>1080</v>
      </c>
      <c r="H30" s="13">
        <f t="shared" si="3"/>
        <v>2160</v>
      </c>
      <c r="I30" s="33"/>
      <c r="J30" s="30"/>
    </row>
    <row r="31" spans="1:10">
      <c r="A31" s="7">
        <v>29</v>
      </c>
      <c r="B31" s="8" t="s">
        <v>78</v>
      </c>
      <c r="C31" s="14" t="s">
        <v>79</v>
      </c>
      <c r="D31" s="14" t="s">
        <v>79</v>
      </c>
      <c r="E31" s="17">
        <v>12</v>
      </c>
      <c r="F31" s="11" t="s">
        <v>60</v>
      </c>
      <c r="G31" s="12">
        <v>438</v>
      </c>
      <c r="H31" s="13">
        <f t="shared" si="3"/>
        <v>5256</v>
      </c>
      <c r="I31" s="33"/>
      <c r="J31" s="30"/>
    </row>
    <row r="32" spans="1:10">
      <c r="A32" s="7">
        <v>30</v>
      </c>
      <c r="B32" s="8" t="s">
        <v>80</v>
      </c>
      <c r="C32" s="14" t="s">
        <v>81</v>
      </c>
      <c r="D32" s="14" t="s">
        <v>82</v>
      </c>
      <c r="E32" s="17">
        <v>300</v>
      </c>
      <c r="F32" s="11" t="s">
        <v>83</v>
      </c>
      <c r="G32" s="12">
        <v>9</v>
      </c>
      <c r="H32" s="13">
        <f t="shared" si="3"/>
        <v>2700</v>
      </c>
      <c r="I32" s="33"/>
      <c r="J32" s="30"/>
    </row>
    <row r="33" spans="1:10">
      <c r="A33" s="7">
        <v>31</v>
      </c>
      <c r="B33" s="8" t="s">
        <v>84</v>
      </c>
      <c r="C33" s="14" t="s">
        <v>85</v>
      </c>
      <c r="D33" s="14" t="s">
        <v>85</v>
      </c>
      <c r="E33" s="17">
        <v>2</v>
      </c>
      <c r="F33" s="11" t="s">
        <v>13</v>
      </c>
      <c r="G33" s="12">
        <v>6894</v>
      </c>
      <c r="H33" s="13">
        <f t="shared" si="3"/>
        <v>13788</v>
      </c>
      <c r="I33" s="33"/>
      <c r="J33" s="30"/>
    </row>
    <row r="34" spans="1:10">
      <c r="A34" s="7">
        <v>32</v>
      </c>
      <c r="B34" s="8" t="s">
        <v>86</v>
      </c>
      <c r="C34" s="14" t="s">
        <v>87</v>
      </c>
      <c r="D34" s="14" t="s">
        <v>66</v>
      </c>
      <c r="E34" s="17">
        <f>54*4</f>
        <v>216</v>
      </c>
      <c r="F34" s="11" t="s">
        <v>67</v>
      </c>
      <c r="G34" s="12">
        <v>45</v>
      </c>
      <c r="H34" s="13">
        <f t="shared" si="3"/>
        <v>9720</v>
      </c>
      <c r="I34" s="33"/>
      <c r="J34" s="30"/>
    </row>
    <row r="35" spans="1:10">
      <c r="A35" s="7">
        <v>33</v>
      </c>
      <c r="B35" s="8" t="s">
        <v>68</v>
      </c>
      <c r="C35" s="14" t="s">
        <v>88</v>
      </c>
      <c r="D35" s="14" t="s">
        <v>66</v>
      </c>
      <c r="E35" s="17">
        <v>27</v>
      </c>
      <c r="F35" s="11" t="s">
        <v>67</v>
      </c>
      <c r="G35" s="12">
        <v>76</v>
      </c>
      <c r="H35" s="13">
        <f t="shared" si="3"/>
        <v>2052</v>
      </c>
      <c r="I35" s="33"/>
      <c r="J35" s="30"/>
    </row>
    <row r="36" spans="1:10">
      <c r="A36" s="7">
        <v>34</v>
      </c>
      <c r="B36" s="8" t="s">
        <v>89</v>
      </c>
      <c r="C36" s="14" t="s">
        <v>66</v>
      </c>
      <c r="D36" s="14" t="s">
        <v>66</v>
      </c>
      <c r="E36" s="17">
        <v>1</v>
      </c>
      <c r="F36" s="11" t="s">
        <v>90</v>
      </c>
      <c r="G36" s="12">
        <v>80</v>
      </c>
      <c r="H36" s="13">
        <f t="shared" si="3"/>
        <v>80</v>
      </c>
      <c r="I36" s="33"/>
      <c r="J36" s="30"/>
    </row>
    <row r="37" spans="1:10">
      <c r="A37" s="7">
        <v>35</v>
      </c>
      <c r="B37" s="8" t="s">
        <v>91</v>
      </c>
      <c r="C37" s="14" t="s">
        <v>25</v>
      </c>
      <c r="D37" s="14" t="s">
        <v>25</v>
      </c>
      <c r="E37" s="17">
        <v>1</v>
      </c>
      <c r="F37" s="11" t="s">
        <v>18</v>
      </c>
      <c r="G37" s="12">
        <v>2000</v>
      </c>
      <c r="H37" s="13">
        <f t="shared" si="3"/>
        <v>2000</v>
      </c>
      <c r="I37" s="33"/>
      <c r="J37" s="30"/>
    </row>
    <row r="38" spans="1:10">
      <c r="A38" s="7">
        <v>36</v>
      </c>
      <c r="B38" s="20" t="s">
        <v>92</v>
      </c>
      <c r="C38" s="20" t="s">
        <v>93</v>
      </c>
      <c r="D38" s="21" t="s">
        <v>29</v>
      </c>
      <c r="E38" s="22">
        <v>2</v>
      </c>
      <c r="F38" s="20" t="s">
        <v>18</v>
      </c>
      <c r="G38" s="23">
        <v>9651</v>
      </c>
      <c r="H38" s="24">
        <f t="shared" ref="H38:H51" si="4">ROUND(G38*E38,2)</f>
        <v>19302</v>
      </c>
      <c r="I38" s="33"/>
      <c r="J38" s="30"/>
    </row>
    <row r="39" spans="1:10">
      <c r="A39" s="7">
        <v>37</v>
      </c>
      <c r="B39" s="20" t="s">
        <v>58</v>
      </c>
      <c r="C39" s="20" t="s">
        <v>94</v>
      </c>
      <c r="D39" s="21" t="s">
        <v>29</v>
      </c>
      <c r="E39" s="22">
        <v>3</v>
      </c>
      <c r="F39" s="20" t="s">
        <v>60</v>
      </c>
      <c r="G39" s="23">
        <v>2800</v>
      </c>
      <c r="H39" s="24">
        <f t="shared" si="4"/>
        <v>8400</v>
      </c>
      <c r="I39" s="33"/>
      <c r="J39" s="30"/>
    </row>
    <row r="40" spans="1:10">
      <c r="A40" s="7">
        <v>38</v>
      </c>
      <c r="B40" s="20" t="s">
        <v>95</v>
      </c>
      <c r="C40" s="25" t="s">
        <v>96</v>
      </c>
      <c r="D40" s="21" t="s">
        <v>12</v>
      </c>
      <c r="E40" s="22">
        <v>4</v>
      </c>
      <c r="F40" s="20" t="s">
        <v>13</v>
      </c>
      <c r="G40" s="23">
        <v>23000</v>
      </c>
      <c r="H40" s="24">
        <f t="shared" si="4"/>
        <v>92000</v>
      </c>
      <c r="I40" s="33"/>
      <c r="J40" s="30"/>
    </row>
    <row r="41" spans="1:10">
      <c r="A41" s="7">
        <v>39</v>
      </c>
      <c r="B41" s="20" t="s">
        <v>97</v>
      </c>
      <c r="C41" s="25" t="s">
        <v>98</v>
      </c>
      <c r="D41" s="21" t="s">
        <v>12</v>
      </c>
      <c r="E41" s="22">
        <v>80</v>
      </c>
      <c r="F41" s="20" t="s">
        <v>13</v>
      </c>
      <c r="G41" s="23">
        <v>2150</v>
      </c>
      <c r="H41" s="24">
        <f t="shared" si="4"/>
        <v>172000</v>
      </c>
      <c r="I41" s="33"/>
      <c r="J41" s="30"/>
    </row>
    <row r="42" spans="1:10">
      <c r="A42" s="7">
        <v>40</v>
      </c>
      <c r="B42" s="20" t="s">
        <v>99</v>
      </c>
      <c r="C42" s="25" t="s">
        <v>100</v>
      </c>
      <c r="D42" s="21" t="s">
        <v>12</v>
      </c>
      <c r="E42" s="22">
        <v>1</v>
      </c>
      <c r="F42" s="20" t="s">
        <v>13</v>
      </c>
      <c r="G42" s="23">
        <v>17500</v>
      </c>
      <c r="H42" s="24">
        <f t="shared" si="4"/>
        <v>17500</v>
      </c>
      <c r="I42" s="33"/>
      <c r="J42" s="30"/>
    </row>
    <row r="43" spans="1:10">
      <c r="A43" s="7">
        <v>41</v>
      </c>
      <c r="B43" s="20" t="s">
        <v>101</v>
      </c>
      <c r="C43" s="25" t="s">
        <v>102</v>
      </c>
      <c r="D43" s="21" t="s">
        <v>12</v>
      </c>
      <c r="E43" s="22">
        <v>9</v>
      </c>
      <c r="F43" s="20" t="s">
        <v>13</v>
      </c>
      <c r="G43" s="23">
        <v>4800</v>
      </c>
      <c r="H43" s="24">
        <f t="shared" si="4"/>
        <v>43200</v>
      </c>
      <c r="I43" s="33"/>
      <c r="J43" s="30"/>
    </row>
    <row r="44" ht="36" spans="1:10">
      <c r="A44" s="7">
        <v>42</v>
      </c>
      <c r="B44" s="20" t="s">
        <v>103</v>
      </c>
      <c r="C44" s="26" t="s">
        <v>104</v>
      </c>
      <c r="D44" s="21" t="s">
        <v>12</v>
      </c>
      <c r="E44" s="22">
        <v>9</v>
      </c>
      <c r="F44" s="20" t="s">
        <v>18</v>
      </c>
      <c r="G44" s="23">
        <v>530</v>
      </c>
      <c r="H44" s="24">
        <f t="shared" si="4"/>
        <v>4770</v>
      </c>
      <c r="I44" s="33"/>
      <c r="J44" s="30"/>
    </row>
    <row r="45" spans="1:10">
      <c r="A45" s="7">
        <v>43</v>
      </c>
      <c r="B45" s="20" t="s">
        <v>105</v>
      </c>
      <c r="C45" s="25" t="s">
        <v>106</v>
      </c>
      <c r="D45" s="21" t="s">
        <v>12</v>
      </c>
      <c r="E45" s="22">
        <v>9</v>
      </c>
      <c r="F45" s="20" t="s">
        <v>107</v>
      </c>
      <c r="G45" s="23">
        <v>250</v>
      </c>
      <c r="H45" s="24">
        <f t="shared" si="4"/>
        <v>2250</v>
      </c>
      <c r="I45" s="33"/>
      <c r="J45" s="30"/>
    </row>
    <row r="46" spans="1:10">
      <c r="A46" s="7">
        <v>44</v>
      </c>
      <c r="B46" s="20" t="s">
        <v>108</v>
      </c>
      <c r="C46" s="21" t="s">
        <v>29</v>
      </c>
      <c r="D46" s="21" t="s">
        <v>29</v>
      </c>
      <c r="E46" s="22">
        <v>1</v>
      </c>
      <c r="F46" s="20" t="s">
        <v>109</v>
      </c>
      <c r="G46" s="23">
        <v>4000</v>
      </c>
      <c r="H46" s="24">
        <f t="shared" si="4"/>
        <v>4000</v>
      </c>
      <c r="I46" s="33"/>
      <c r="J46" s="30"/>
    </row>
    <row r="47" spans="1:10">
      <c r="A47" s="7">
        <v>45</v>
      </c>
      <c r="B47" s="20" t="s">
        <v>110</v>
      </c>
      <c r="C47" s="21" t="s">
        <v>29</v>
      </c>
      <c r="D47" s="21" t="s">
        <v>29</v>
      </c>
      <c r="E47" s="22">
        <v>1</v>
      </c>
      <c r="F47" s="20" t="s">
        <v>109</v>
      </c>
      <c r="G47" s="23">
        <v>4000</v>
      </c>
      <c r="H47" s="24">
        <f t="shared" si="4"/>
        <v>4000</v>
      </c>
      <c r="I47" s="33"/>
      <c r="J47" s="30"/>
    </row>
    <row r="48" spans="1:10">
      <c r="A48" s="7">
        <v>46</v>
      </c>
      <c r="B48" s="20" t="s">
        <v>111</v>
      </c>
      <c r="C48" s="21" t="s">
        <v>29</v>
      </c>
      <c r="D48" s="21" t="s">
        <v>29</v>
      </c>
      <c r="E48" s="22">
        <v>1</v>
      </c>
      <c r="F48" s="20" t="s">
        <v>109</v>
      </c>
      <c r="G48" s="23">
        <v>1800</v>
      </c>
      <c r="H48" s="24">
        <f t="shared" si="4"/>
        <v>1800</v>
      </c>
      <c r="I48" s="33"/>
      <c r="J48" s="30"/>
    </row>
    <row r="49" spans="1:10">
      <c r="A49" s="7">
        <v>47</v>
      </c>
      <c r="B49" s="20" t="s">
        <v>112</v>
      </c>
      <c r="C49" s="21" t="s">
        <v>29</v>
      </c>
      <c r="D49" s="21" t="s">
        <v>29</v>
      </c>
      <c r="E49" s="22">
        <v>1</v>
      </c>
      <c r="F49" s="20" t="s">
        <v>109</v>
      </c>
      <c r="G49" s="23">
        <v>30000</v>
      </c>
      <c r="H49" s="24">
        <f t="shared" si="4"/>
        <v>30000</v>
      </c>
      <c r="I49" s="33"/>
      <c r="J49" s="30"/>
    </row>
    <row r="50" spans="1:10">
      <c r="A50" s="7">
        <v>48</v>
      </c>
      <c r="B50" s="21" t="s">
        <v>113</v>
      </c>
      <c r="C50" s="20" t="s">
        <v>114</v>
      </c>
      <c r="D50" s="21" t="s">
        <v>85</v>
      </c>
      <c r="E50" s="20">
        <v>1</v>
      </c>
      <c r="F50" s="27" t="s">
        <v>13</v>
      </c>
      <c r="G50" s="23">
        <v>15800</v>
      </c>
      <c r="H50" s="24">
        <f t="shared" si="4"/>
        <v>15800</v>
      </c>
      <c r="I50" s="34"/>
      <c r="J50" s="30"/>
    </row>
    <row r="51" spans="1:10">
      <c r="A51" s="7">
        <v>49</v>
      </c>
      <c r="B51" s="21" t="s">
        <v>115</v>
      </c>
      <c r="C51" s="20" t="s">
        <v>116</v>
      </c>
      <c r="D51" s="21" t="s">
        <v>85</v>
      </c>
      <c r="E51" s="20">
        <v>5</v>
      </c>
      <c r="F51" s="27" t="s">
        <v>60</v>
      </c>
      <c r="G51" s="23">
        <v>1680</v>
      </c>
      <c r="H51" s="24">
        <f t="shared" si="4"/>
        <v>8400</v>
      </c>
      <c r="I51" s="35"/>
      <c r="J51" s="30"/>
    </row>
    <row r="52" spans="1:10">
      <c r="A52" s="7">
        <v>50</v>
      </c>
      <c r="B52" s="21" t="s">
        <v>115</v>
      </c>
      <c r="C52" s="20" t="s">
        <v>117</v>
      </c>
      <c r="D52" s="21" t="s">
        <v>85</v>
      </c>
      <c r="E52" s="20" t="s">
        <v>118</v>
      </c>
      <c r="F52" s="27" t="s">
        <v>60</v>
      </c>
      <c r="G52" s="23">
        <v>2950</v>
      </c>
      <c r="H52" s="24">
        <f>E52*G52</f>
        <v>11800</v>
      </c>
      <c r="I52" s="35"/>
      <c r="J52" s="30"/>
    </row>
    <row r="53" spans="1:10">
      <c r="A53" s="7">
        <v>51</v>
      </c>
      <c r="B53" s="18" t="s">
        <v>119</v>
      </c>
      <c r="C53" s="19" t="s">
        <v>120</v>
      </c>
      <c r="D53" s="18" t="s">
        <v>12</v>
      </c>
      <c r="E53" s="15">
        <v>220</v>
      </c>
      <c r="F53" s="11" t="s">
        <v>121</v>
      </c>
      <c r="G53" s="12">
        <v>1190</v>
      </c>
      <c r="H53" s="13">
        <f t="shared" ref="H53:H62" si="5">ROUND(G53*E53,2)</f>
        <v>261800</v>
      </c>
      <c r="I53" s="6"/>
      <c r="J53" s="30"/>
    </row>
    <row r="54" spans="1:10">
      <c r="A54" s="7">
        <v>52</v>
      </c>
      <c r="B54" s="14" t="s">
        <v>80</v>
      </c>
      <c r="C54" s="28" t="s">
        <v>122</v>
      </c>
      <c r="D54" s="14" t="s">
        <v>82</v>
      </c>
      <c r="E54" s="15">
        <v>6800</v>
      </c>
      <c r="F54" s="11" t="s">
        <v>83</v>
      </c>
      <c r="G54" s="12">
        <v>9</v>
      </c>
      <c r="H54" s="13">
        <f t="shared" si="5"/>
        <v>61200</v>
      </c>
      <c r="I54" s="6"/>
      <c r="J54" s="30"/>
    </row>
    <row r="55" spans="1:10">
      <c r="A55" s="7">
        <v>53</v>
      </c>
      <c r="B55" s="14" t="s">
        <v>123</v>
      </c>
      <c r="C55" s="28" t="s">
        <v>124</v>
      </c>
      <c r="D55" s="14" t="s">
        <v>82</v>
      </c>
      <c r="E55" s="15">
        <v>3000</v>
      </c>
      <c r="F55" s="11" t="s">
        <v>83</v>
      </c>
      <c r="G55" s="12">
        <v>5.2</v>
      </c>
      <c r="H55" s="13">
        <f t="shared" si="5"/>
        <v>15600</v>
      </c>
      <c r="I55" s="6"/>
      <c r="J55" s="30"/>
    </row>
    <row r="56" spans="1:10">
      <c r="A56" s="7">
        <v>54</v>
      </c>
      <c r="B56" s="14" t="s">
        <v>125</v>
      </c>
      <c r="C56" s="14" t="s">
        <v>25</v>
      </c>
      <c r="D56" s="14" t="s">
        <v>25</v>
      </c>
      <c r="E56" s="15">
        <v>74</v>
      </c>
      <c r="F56" s="11" t="s">
        <v>107</v>
      </c>
      <c r="G56" s="12">
        <v>75</v>
      </c>
      <c r="H56" s="13">
        <f t="shared" si="5"/>
        <v>5550</v>
      </c>
      <c r="I56" s="6"/>
      <c r="J56" s="30"/>
    </row>
    <row r="57" spans="1:10">
      <c r="A57" s="7">
        <v>55</v>
      </c>
      <c r="B57" s="14" t="s">
        <v>126</v>
      </c>
      <c r="C57" s="28" t="s">
        <v>127</v>
      </c>
      <c r="D57" s="14" t="s">
        <v>82</v>
      </c>
      <c r="E57" s="15">
        <v>10500</v>
      </c>
      <c r="F57" s="11" t="s">
        <v>83</v>
      </c>
      <c r="G57" s="12">
        <v>2.7</v>
      </c>
      <c r="H57" s="13">
        <f t="shared" si="5"/>
        <v>28350</v>
      </c>
      <c r="I57" s="6"/>
      <c r="J57" s="30"/>
    </row>
    <row r="58" spans="1:10">
      <c r="A58" s="7">
        <v>56</v>
      </c>
      <c r="B58" s="14" t="s">
        <v>128</v>
      </c>
      <c r="C58" s="28" t="s">
        <v>129</v>
      </c>
      <c r="D58" s="14" t="s">
        <v>82</v>
      </c>
      <c r="E58" s="15">
        <v>1300</v>
      </c>
      <c r="F58" s="11" t="s">
        <v>83</v>
      </c>
      <c r="G58" s="12">
        <v>6</v>
      </c>
      <c r="H58" s="13">
        <f t="shared" si="5"/>
        <v>7800</v>
      </c>
      <c r="I58" s="6"/>
      <c r="J58" s="30"/>
    </row>
    <row r="59" spans="1:10">
      <c r="A59" s="7">
        <v>57</v>
      </c>
      <c r="B59" s="14" t="s">
        <v>130</v>
      </c>
      <c r="C59" s="28" t="s">
        <v>131</v>
      </c>
      <c r="D59" s="14" t="s">
        <v>82</v>
      </c>
      <c r="E59" s="15">
        <v>50</v>
      </c>
      <c r="F59" s="11" t="s">
        <v>83</v>
      </c>
      <c r="G59" s="12">
        <v>94</v>
      </c>
      <c r="H59" s="13">
        <f t="shared" si="5"/>
        <v>4700</v>
      </c>
      <c r="I59" s="6"/>
      <c r="J59" s="30"/>
    </row>
    <row r="60" spans="1:10">
      <c r="A60" s="7">
        <v>58</v>
      </c>
      <c r="B60" s="14" t="s">
        <v>132</v>
      </c>
      <c r="C60" s="28" t="s">
        <v>133</v>
      </c>
      <c r="D60" s="14" t="s">
        <v>25</v>
      </c>
      <c r="E60" s="15">
        <v>1600</v>
      </c>
      <c r="F60" s="11" t="s">
        <v>83</v>
      </c>
      <c r="G60" s="12">
        <v>250</v>
      </c>
      <c r="H60" s="13">
        <f t="shared" si="5"/>
        <v>400000</v>
      </c>
      <c r="I60" s="6"/>
      <c r="J60" s="30"/>
    </row>
    <row r="61" spans="1:10">
      <c r="A61" s="7">
        <v>59</v>
      </c>
      <c r="B61" s="14" t="s">
        <v>134</v>
      </c>
      <c r="C61" s="14" t="s">
        <v>25</v>
      </c>
      <c r="D61" s="14" t="s">
        <v>25</v>
      </c>
      <c r="E61" s="15">
        <v>1600</v>
      </c>
      <c r="F61" s="11" t="s">
        <v>83</v>
      </c>
      <c r="G61" s="12">
        <v>100</v>
      </c>
      <c r="H61" s="13">
        <f t="shared" si="5"/>
        <v>160000</v>
      </c>
      <c r="I61" s="6"/>
      <c r="J61" s="30"/>
    </row>
    <row r="62" spans="1:10">
      <c r="A62" s="7">
        <v>60</v>
      </c>
      <c r="B62" s="14" t="s">
        <v>135</v>
      </c>
      <c r="C62" s="28" t="s">
        <v>136</v>
      </c>
      <c r="D62" s="14" t="s">
        <v>25</v>
      </c>
      <c r="E62" s="15">
        <v>4000</v>
      </c>
      <c r="F62" s="11" t="s">
        <v>137</v>
      </c>
      <c r="G62" s="12">
        <v>3</v>
      </c>
      <c r="H62" s="13">
        <f t="shared" si="5"/>
        <v>12000</v>
      </c>
      <c r="I62" s="6"/>
      <c r="J62" s="30"/>
    </row>
    <row r="63" spans="1:10">
      <c r="A63" s="7">
        <v>61</v>
      </c>
      <c r="B63" s="14" t="s">
        <v>138</v>
      </c>
      <c r="C63" s="28" t="s">
        <v>139</v>
      </c>
      <c r="D63" s="14" t="s">
        <v>82</v>
      </c>
      <c r="E63" s="15">
        <v>3500</v>
      </c>
      <c r="F63" s="11" t="s">
        <v>83</v>
      </c>
      <c r="G63" s="12">
        <v>5.6</v>
      </c>
      <c r="H63" s="13">
        <f t="shared" ref="H63:H99" si="6">ROUND(G63*E63,2)</f>
        <v>19600</v>
      </c>
      <c r="I63" s="6"/>
      <c r="J63" s="30"/>
    </row>
    <row r="64" spans="1:10">
      <c r="A64" s="7">
        <v>62</v>
      </c>
      <c r="B64" s="14" t="s">
        <v>140</v>
      </c>
      <c r="C64" s="14" t="s">
        <v>141</v>
      </c>
      <c r="D64" s="14" t="s">
        <v>82</v>
      </c>
      <c r="E64" s="15">
        <v>3700</v>
      </c>
      <c r="F64" s="11" t="s">
        <v>83</v>
      </c>
      <c r="G64" s="12">
        <v>68</v>
      </c>
      <c r="H64" s="13">
        <f t="shared" si="6"/>
        <v>251600</v>
      </c>
      <c r="I64" s="6"/>
      <c r="J64" s="30"/>
    </row>
    <row r="65" spans="1:10">
      <c r="A65" s="7">
        <v>63</v>
      </c>
      <c r="B65" s="14" t="s">
        <v>142</v>
      </c>
      <c r="C65" s="14" t="s">
        <v>143</v>
      </c>
      <c r="D65" s="14" t="s">
        <v>82</v>
      </c>
      <c r="E65" s="15">
        <v>1360</v>
      </c>
      <c r="F65" s="11" t="s">
        <v>144</v>
      </c>
      <c r="G65" s="12">
        <v>7.5</v>
      </c>
      <c r="H65" s="13">
        <f t="shared" si="6"/>
        <v>10200</v>
      </c>
      <c r="I65" s="6"/>
      <c r="J65" s="30"/>
    </row>
    <row r="66" spans="1:10">
      <c r="A66" s="7">
        <v>64</v>
      </c>
      <c r="B66" s="14" t="s">
        <v>145</v>
      </c>
      <c r="C66" s="14" t="s">
        <v>82</v>
      </c>
      <c r="D66" s="14" t="s">
        <v>82</v>
      </c>
      <c r="E66" s="15">
        <v>1360</v>
      </c>
      <c r="F66" s="11" t="s">
        <v>23</v>
      </c>
      <c r="G66" s="12">
        <v>2.5</v>
      </c>
      <c r="H66" s="13">
        <f t="shared" si="6"/>
        <v>3400</v>
      </c>
      <c r="I66" s="6"/>
      <c r="J66" s="30"/>
    </row>
    <row r="67" spans="1:10">
      <c r="A67" s="7">
        <v>65</v>
      </c>
      <c r="B67" s="14" t="s">
        <v>146</v>
      </c>
      <c r="C67" s="14" t="s">
        <v>147</v>
      </c>
      <c r="D67" s="14" t="s">
        <v>82</v>
      </c>
      <c r="E67" s="15">
        <v>528</v>
      </c>
      <c r="F67" s="11" t="s">
        <v>23</v>
      </c>
      <c r="G67" s="12">
        <v>1</v>
      </c>
      <c r="H67" s="13">
        <f t="shared" si="6"/>
        <v>528</v>
      </c>
      <c r="I67" s="6"/>
      <c r="J67" s="30"/>
    </row>
    <row r="68" spans="1:10">
      <c r="A68" s="7">
        <v>66</v>
      </c>
      <c r="B68" s="14" t="s">
        <v>148</v>
      </c>
      <c r="C68" s="14" t="s">
        <v>149</v>
      </c>
      <c r="D68" s="14" t="s">
        <v>82</v>
      </c>
      <c r="E68" s="15">
        <v>120</v>
      </c>
      <c r="F68" s="11" t="s">
        <v>150</v>
      </c>
      <c r="G68" s="12">
        <v>28</v>
      </c>
      <c r="H68" s="13">
        <f t="shared" si="6"/>
        <v>3360</v>
      </c>
      <c r="I68" s="6"/>
      <c r="J68" s="30"/>
    </row>
    <row r="69" spans="1:10">
      <c r="A69" s="7">
        <v>67</v>
      </c>
      <c r="B69" s="14" t="s">
        <v>151</v>
      </c>
      <c r="C69" s="14" t="s">
        <v>152</v>
      </c>
      <c r="D69" s="14" t="s">
        <v>82</v>
      </c>
      <c r="E69" s="15">
        <v>2850</v>
      </c>
      <c r="F69" s="11" t="s">
        <v>83</v>
      </c>
      <c r="G69" s="12">
        <v>16</v>
      </c>
      <c r="H69" s="13">
        <f t="shared" si="6"/>
        <v>45600</v>
      </c>
      <c r="I69" s="6"/>
      <c r="J69" s="30"/>
    </row>
    <row r="70" spans="1:10">
      <c r="A70" s="7">
        <v>68</v>
      </c>
      <c r="B70" s="14" t="s">
        <v>153</v>
      </c>
      <c r="C70" s="14" t="s">
        <v>154</v>
      </c>
      <c r="D70" s="14" t="s">
        <v>82</v>
      </c>
      <c r="E70" s="15">
        <v>67</v>
      </c>
      <c r="F70" s="11" t="s">
        <v>107</v>
      </c>
      <c r="G70" s="12">
        <v>27</v>
      </c>
      <c r="H70" s="13">
        <f t="shared" si="6"/>
        <v>1809</v>
      </c>
      <c r="I70" s="6"/>
      <c r="J70" s="30"/>
    </row>
    <row r="71" spans="1:10">
      <c r="A71" s="7">
        <v>69</v>
      </c>
      <c r="B71" s="14" t="s">
        <v>153</v>
      </c>
      <c r="C71" s="14" t="s">
        <v>155</v>
      </c>
      <c r="D71" s="14" t="s">
        <v>82</v>
      </c>
      <c r="E71" s="15">
        <v>30</v>
      </c>
      <c r="F71" s="11" t="s">
        <v>107</v>
      </c>
      <c r="G71" s="12">
        <v>29</v>
      </c>
      <c r="H71" s="13">
        <f t="shared" si="6"/>
        <v>870</v>
      </c>
      <c r="I71" s="6"/>
      <c r="J71" s="30"/>
    </row>
    <row r="72" spans="1:10">
      <c r="A72" s="7">
        <v>70</v>
      </c>
      <c r="B72" s="14" t="s">
        <v>156</v>
      </c>
      <c r="C72" s="14" t="s">
        <v>157</v>
      </c>
      <c r="D72" s="14" t="s">
        <v>82</v>
      </c>
      <c r="E72" s="15">
        <v>45</v>
      </c>
      <c r="F72" s="11" t="s">
        <v>18</v>
      </c>
      <c r="G72" s="12">
        <v>81</v>
      </c>
      <c r="H72" s="13">
        <f t="shared" si="6"/>
        <v>3645</v>
      </c>
      <c r="I72" s="6"/>
      <c r="J72" s="30"/>
    </row>
    <row r="73" spans="1:10">
      <c r="A73" s="7">
        <v>71</v>
      </c>
      <c r="B73" s="14" t="s">
        <v>158</v>
      </c>
      <c r="C73" s="14" t="s">
        <v>159</v>
      </c>
      <c r="D73" s="14" t="s">
        <v>82</v>
      </c>
      <c r="E73" s="15">
        <v>96</v>
      </c>
      <c r="F73" s="11" t="s">
        <v>107</v>
      </c>
      <c r="G73" s="12">
        <v>3</v>
      </c>
      <c r="H73" s="13">
        <f t="shared" si="6"/>
        <v>288</v>
      </c>
      <c r="I73" s="6"/>
      <c r="J73" s="30"/>
    </row>
    <row r="74" spans="1:10">
      <c r="A74" s="7">
        <v>72</v>
      </c>
      <c r="B74" s="14" t="s">
        <v>160</v>
      </c>
      <c r="C74" s="14" t="s">
        <v>161</v>
      </c>
      <c r="D74" s="14" t="s">
        <v>12</v>
      </c>
      <c r="E74" s="15">
        <v>148</v>
      </c>
      <c r="F74" s="11" t="s">
        <v>23</v>
      </c>
      <c r="G74" s="12">
        <v>56</v>
      </c>
      <c r="H74" s="13">
        <f t="shared" si="6"/>
        <v>8288</v>
      </c>
      <c r="I74" s="6"/>
      <c r="J74" s="30"/>
    </row>
    <row r="75" spans="1:10">
      <c r="A75" s="7">
        <v>73</v>
      </c>
      <c r="B75" s="14" t="s">
        <v>162</v>
      </c>
      <c r="C75" s="14" t="s">
        <v>163</v>
      </c>
      <c r="D75" s="14" t="s">
        <v>12</v>
      </c>
      <c r="E75" s="15">
        <v>19</v>
      </c>
      <c r="F75" s="11" t="s">
        <v>164</v>
      </c>
      <c r="G75" s="12">
        <v>169</v>
      </c>
      <c r="H75" s="13">
        <f t="shared" si="6"/>
        <v>3211</v>
      </c>
      <c r="I75" s="6"/>
      <c r="J75" s="30"/>
    </row>
    <row r="76" spans="1:10">
      <c r="A76" s="7">
        <v>74</v>
      </c>
      <c r="B76" s="14" t="s">
        <v>165</v>
      </c>
      <c r="C76" s="14" t="s">
        <v>166</v>
      </c>
      <c r="D76" s="14" t="s">
        <v>82</v>
      </c>
      <c r="E76" s="15">
        <v>3000</v>
      </c>
      <c r="F76" s="11" t="s">
        <v>83</v>
      </c>
      <c r="G76" s="12">
        <v>1.5</v>
      </c>
      <c r="H76" s="13">
        <f t="shared" si="6"/>
        <v>4500</v>
      </c>
      <c r="I76" s="6"/>
      <c r="J76" s="30"/>
    </row>
    <row r="77" spans="1:10">
      <c r="A77" s="7">
        <v>75</v>
      </c>
      <c r="B77" s="14" t="s">
        <v>167</v>
      </c>
      <c r="C77" s="14" t="s">
        <v>25</v>
      </c>
      <c r="D77" s="14" t="s">
        <v>25</v>
      </c>
      <c r="E77" s="15">
        <v>1</v>
      </c>
      <c r="F77" s="11" t="s">
        <v>168</v>
      </c>
      <c r="G77" s="12">
        <v>40000</v>
      </c>
      <c r="H77" s="13">
        <f t="shared" si="6"/>
        <v>40000</v>
      </c>
      <c r="I77" s="33"/>
      <c r="J77" s="30"/>
    </row>
    <row r="78" spans="1:10">
      <c r="A78" s="7">
        <v>76</v>
      </c>
      <c r="B78" s="14" t="s">
        <v>169</v>
      </c>
      <c r="C78" s="14" t="s">
        <v>25</v>
      </c>
      <c r="D78" s="14" t="s">
        <v>25</v>
      </c>
      <c r="E78" s="15">
        <v>7</v>
      </c>
      <c r="F78" s="11" t="s">
        <v>168</v>
      </c>
      <c r="G78" s="12">
        <v>1253</v>
      </c>
      <c r="H78" s="13">
        <f t="shared" si="6"/>
        <v>8771</v>
      </c>
      <c r="I78" s="6"/>
      <c r="J78" s="30"/>
    </row>
    <row r="79" spans="1:10">
      <c r="A79" s="7">
        <v>77</v>
      </c>
      <c r="B79" s="14" t="s">
        <v>170</v>
      </c>
      <c r="C79" s="14" t="s">
        <v>25</v>
      </c>
      <c r="D79" s="14" t="s">
        <v>171</v>
      </c>
      <c r="E79" s="15">
        <v>316</v>
      </c>
      <c r="F79" s="11" t="s">
        <v>18</v>
      </c>
      <c r="G79" s="12">
        <v>2950</v>
      </c>
      <c r="H79" s="13">
        <f t="shared" si="6"/>
        <v>932200</v>
      </c>
      <c r="I79" s="6"/>
      <c r="J79" s="30"/>
    </row>
    <row r="80" ht="27" spans="1:10">
      <c r="A80" s="7">
        <v>78</v>
      </c>
      <c r="B80" s="14" t="s">
        <v>172</v>
      </c>
      <c r="C80" s="14" t="s">
        <v>25</v>
      </c>
      <c r="D80" s="14" t="s">
        <v>171</v>
      </c>
      <c r="E80" s="15">
        <v>1</v>
      </c>
      <c r="F80" s="11" t="s">
        <v>18</v>
      </c>
      <c r="G80" s="12">
        <v>3600</v>
      </c>
      <c r="H80" s="13">
        <f t="shared" si="6"/>
        <v>3600</v>
      </c>
      <c r="I80" s="6"/>
      <c r="J80" s="30"/>
    </row>
    <row r="81" spans="1:10">
      <c r="A81" s="7">
        <v>79</v>
      </c>
      <c r="B81" s="14" t="s">
        <v>173</v>
      </c>
      <c r="C81" s="14" t="s">
        <v>174</v>
      </c>
      <c r="D81" s="14" t="s">
        <v>175</v>
      </c>
      <c r="E81" s="15">
        <v>1</v>
      </c>
      <c r="F81" s="11" t="s">
        <v>13</v>
      </c>
      <c r="G81" s="12">
        <v>30000</v>
      </c>
      <c r="H81" s="13">
        <f t="shared" si="6"/>
        <v>30000</v>
      </c>
      <c r="I81" s="6"/>
      <c r="J81" s="30"/>
    </row>
    <row r="82" spans="1:10">
      <c r="A82" s="7">
        <v>80</v>
      </c>
      <c r="B82" s="14" t="s">
        <v>176</v>
      </c>
      <c r="C82" s="14" t="s">
        <v>177</v>
      </c>
      <c r="D82" s="14" t="s">
        <v>171</v>
      </c>
      <c r="E82" s="15">
        <v>1</v>
      </c>
      <c r="F82" s="11" t="s">
        <v>18</v>
      </c>
      <c r="G82" s="12">
        <v>108000</v>
      </c>
      <c r="H82" s="13">
        <f t="shared" si="6"/>
        <v>108000</v>
      </c>
      <c r="I82" s="6"/>
      <c r="J82" s="30"/>
    </row>
    <row r="83" ht="27" spans="1:10">
      <c r="A83" s="7">
        <v>81</v>
      </c>
      <c r="B83" s="14" t="s">
        <v>178</v>
      </c>
      <c r="C83" s="14" t="s">
        <v>179</v>
      </c>
      <c r="D83" s="14" t="s">
        <v>12</v>
      </c>
      <c r="E83" s="15">
        <v>1</v>
      </c>
      <c r="F83" s="11" t="s">
        <v>13</v>
      </c>
      <c r="G83" s="12">
        <v>13500</v>
      </c>
      <c r="H83" s="13">
        <f t="shared" si="6"/>
        <v>13500</v>
      </c>
      <c r="I83" s="6"/>
      <c r="J83" s="30"/>
    </row>
    <row r="84" spans="1:10">
      <c r="A84" s="7">
        <v>82</v>
      </c>
      <c r="B84" s="14" t="s">
        <v>180</v>
      </c>
      <c r="C84" s="14" t="s">
        <v>181</v>
      </c>
      <c r="D84" s="14" t="s">
        <v>12</v>
      </c>
      <c r="E84" s="15">
        <v>1</v>
      </c>
      <c r="F84" s="11" t="s">
        <v>18</v>
      </c>
      <c r="G84" s="12">
        <v>70000</v>
      </c>
      <c r="H84" s="13">
        <f t="shared" si="6"/>
        <v>70000</v>
      </c>
      <c r="I84" s="6"/>
      <c r="J84" s="30"/>
    </row>
    <row r="85" spans="1:10">
      <c r="A85" s="7">
        <v>83</v>
      </c>
      <c r="B85" s="14" t="s">
        <v>182</v>
      </c>
      <c r="C85" s="14" t="s">
        <v>183</v>
      </c>
      <c r="D85" s="14" t="s">
        <v>12</v>
      </c>
      <c r="E85" s="15">
        <v>1</v>
      </c>
      <c r="F85" s="11" t="s">
        <v>18</v>
      </c>
      <c r="G85" s="12">
        <v>66000</v>
      </c>
      <c r="H85" s="13">
        <f t="shared" si="6"/>
        <v>66000</v>
      </c>
      <c r="I85" s="6"/>
      <c r="J85" s="30"/>
    </row>
    <row r="86" spans="1:10">
      <c r="A86" s="7">
        <v>84</v>
      </c>
      <c r="B86" s="14" t="s">
        <v>184</v>
      </c>
      <c r="C86" s="14" t="s">
        <v>185</v>
      </c>
      <c r="D86" s="14" t="s">
        <v>12</v>
      </c>
      <c r="E86" s="15">
        <v>1</v>
      </c>
      <c r="F86" s="11" t="s">
        <v>18</v>
      </c>
      <c r="G86" s="12">
        <v>85500</v>
      </c>
      <c r="H86" s="13">
        <f t="shared" si="6"/>
        <v>85500</v>
      </c>
      <c r="I86" s="6"/>
      <c r="J86" s="30"/>
    </row>
    <row r="87" spans="1:10">
      <c r="A87" s="7">
        <v>85</v>
      </c>
      <c r="B87" s="14" t="s">
        <v>186</v>
      </c>
      <c r="C87" s="14" t="s">
        <v>187</v>
      </c>
      <c r="D87" s="14" t="s">
        <v>12</v>
      </c>
      <c r="E87" s="15">
        <v>1</v>
      </c>
      <c r="F87" s="11" t="s">
        <v>18</v>
      </c>
      <c r="G87" s="12">
        <v>60000</v>
      </c>
      <c r="H87" s="13">
        <f t="shared" si="6"/>
        <v>60000</v>
      </c>
      <c r="I87" s="6"/>
      <c r="J87" s="30"/>
    </row>
    <row r="88" spans="1:10">
      <c r="A88" s="7">
        <v>86</v>
      </c>
      <c r="B88" s="14" t="s">
        <v>188</v>
      </c>
      <c r="C88" s="14" t="s">
        <v>189</v>
      </c>
      <c r="D88" s="14" t="s">
        <v>12</v>
      </c>
      <c r="E88" s="15">
        <v>1</v>
      </c>
      <c r="F88" s="11" t="s">
        <v>18</v>
      </c>
      <c r="G88" s="12">
        <v>68000</v>
      </c>
      <c r="H88" s="13">
        <f t="shared" si="6"/>
        <v>68000</v>
      </c>
      <c r="I88" s="6"/>
      <c r="J88" s="30"/>
    </row>
    <row r="89" spans="1:10">
      <c r="A89" s="7">
        <v>87</v>
      </c>
      <c r="B89" s="14" t="s">
        <v>190</v>
      </c>
      <c r="C89" s="14" t="s">
        <v>191</v>
      </c>
      <c r="D89" s="14" t="s">
        <v>12</v>
      </c>
      <c r="E89" s="15">
        <v>1</v>
      </c>
      <c r="F89" s="11" t="s">
        <v>18</v>
      </c>
      <c r="G89" s="12">
        <v>98000</v>
      </c>
      <c r="H89" s="13">
        <f t="shared" si="6"/>
        <v>98000</v>
      </c>
      <c r="I89" s="6"/>
      <c r="J89" s="30"/>
    </row>
    <row r="90" spans="1:10">
      <c r="A90" s="7">
        <v>88</v>
      </c>
      <c r="B90" s="14" t="s">
        <v>192</v>
      </c>
      <c r="C90" s="14" t="s">
        <v>193</v>
      </c>
      <c r="D90" s="14" t="s">
        <v>12</v>
      </c>
      <c r="E90" s="15">
        <v>1</v>
      </c>
      <c r="F90" s="11" t="s">
        <v>18</v>
      </c>
      <c r="G90" s="12">
        <v>62000</v>
      </c>
      <c r="H90" s="13">
        <f t="shared" si="6"/>
        <v>62000</v>
      </c>
      <c r="I90" s="6"/>
      <c r="J90" s="30"/>
    </row>
    <row r="91" spans="1:10">
      <c r="A91" s="7">
        <v>89</v>
      </c>
      <c r="B91" s="14" t="s">
        <v>194</v>
      </c>
      <c r="C91" s="14" t="s">
        <v>195</v>
      </c>
      <c r="D91" s="14" t="s">
        <v>12</v>
      </c>
      <c r="E91" s="15">
        <v>1</v>
      </c>
      <c r="F91" s="11" t="s">
        <v>18</v>
      </c>
      <c r="G91" s="12">
        <v>8000</v>
      </c>
      <c r="H91" s="13">
        <f t="shared" si="6"/>
        <v>8000</v>
      </c>
      <c r="I91" s="6"/>
      <c r="J91" s="30"/>
    </row>
    <row r="92" spans="1:10">
      <c r="A92" s="7">
        <v>90</v>
      </c>
      <c r="B92" s="14" t="s">
        <v>196</v>
      </c>
      <c r="C92" s="14" t="s">
        <v>197</v>
      </c>
      <c r="D92" s="14" t="s">
        <v>12</v>
      </c>
      <c r="E92" s="15">
        <v>1</v>
      </c>
      <c r="F92" s="11" t="s">
        <v>18</v>
      </c>
      <c r="G92" s="12">
        <v>5000</v>
      </c>
      <c r="H92" s="13">
        <f t="shared" si="6"/>
        <v>5000</v>
      </c>
      <c r="I92" s="6"/>
      <c r="J92" s="30"/>
    </row>
    <row r="93" spans="1:10">
      <c r="A93" s="7">
        <v>91</v>
      </c>
      <c r="B93" s="14" t="s">
        <v>198</v>
      </c>
      <c r="C93" s="14" t="s">
        <v>199</v>
      </c>
      <c r="D93" s="14" t="s">
        <v>12</v>
      </c>
      <c r="E93" s="15">
        <v>1</v>
      </c>
      <c r="F93" s="11" t="s">
        <v>18</v>
      </c>
      <c r="G93" s="12">
        <v>2000</v>
      </c>
      <c r="H93" s="13">
        <f t="shared" si="6"/>
        <v>2000</v>
      </c>
      <c r="I93" s="6"/>
      <c r="J93" s="30"/>
    </row>
    <row r="94" spans="1:10">
      <c r="A94" s="7">
        <v>92</v>
      </c>
      <c r="B94" s="14" t="s">
        <v>200</v>
      </c>
      <c r="C94" s="14" t="s">
        <v>201</v>
      </c>
      <c r="D94" s="14" t="s">
        <v>12</v>
      </c>
      <c r="E94" s="15">
        <v>1</v>
      </c>
      <c r="F94" s="11" t="s">
        <v>18</v>
      </c>
      <c r="G94" s="12">
        <v>89800</v>
      </c>
      <c r="H94" s="13">
        <f t="shared" si="6"/>
        <v>89800</v>
      </c>
      <c r="I94" s="6"/>
      <c r="J94" s="30"/>
    </row>
    <row r="95" ht="27" spans="1:10">
      <c r="A95" s="7">
        <v>93</v>
      </c>
      <c r="B95" s="14" t="s">
        <v>202</v>
      </c>
      <c r="C95" s="14" t="s">
        <v>203</v>
      </c>
      <c r="D95" s="14" t="s">
        <v>12</v>
      </c>
      <c r="E95" s="15">
        <v>800</v>
      </c>
      <c r="F95" s="11" t="s">
        <v>204</v>
      </c>
      <c r="G95" s="12">
        <v>20</v>
      </c>
      <c r="H95" s="13">
        <f t="shared" si="6"/>
        <v>16000</v>
      </c>
      <c r="I95" s="6"/>
      <c r="J95" s="30"/>
    </row>
    <row r="96" ht="27" spans="1:10">
      <c r="A96" s="7">
        <v>94</v>
      </c>
      <c r="B96" s="14" t="s">
        <v>205</v>
      </c>
      <c r="C96" s="14" t="s">
        <v>206</v>
      </c>
      <c r="D96" s="14" t="s">
        <v>12</v>
      </c>
      <c r="E96" s="15">
        <v>800</v>
      </c>
      <c r="F96" s="11" t="s">
        <v>204</v>
      </c>
      <c r="G96" s="12">
        <v>10</v>
      </c>
      <c r="H96" s="13">
        <f t="shared" si="6"/>
        <v>8000</v>
      </c>
      <c r="I96" s="6"/>
      <c r="J96" s="30"/>
    </row>
    <row r="97" ht="27" spans="1:10">
      <c r="A97" s="7">
        <v>95</v>
      </c>
      <c r="B97" s="14" t="s">
        <v>207</v>
      </c>
      <c r="C97" s="14" t="s">
        <v>208</v>
      </c>
      <c r="D97" s="14" t="s">
        <v>12</v>
      </c>
      <c r="E97" s="15">
        <v>800</v>
      </c>
      <c r="F97" s="11" t="s">
        <v>23</v>
      </c>
      <c r="G97" s="12">
        <v>10</v>
      </c>
      <c r="H97" s="13">
        <f t="shared" si="6"/>
        <v>8000</v>
      </c>
      <c r="I97" s="6"/>
      <c r="J97" s="30"/>
    </row>
    <row r="98" spans="1:10">
      <c r="A98" s="7">
        <v>96</v>
      </c>
      <c r="B98" s="14" t="s">
        <v>209</v>
      </c>
      <c r="C98" s="14" t="s">
        <v>210</v>
      </c>
      <c r="D98" s="14" t="s">
        <v>12</v>
      </c>
      <c r="E98" s="15">
        <v>1</v>
      </c>
      <c r="F98" s="11" t="s">
        <v>18</v>
      </c>
      <c r="G98" s="12">
        <v>120000</v>
      </c>
      <c r="H98" s="13">
        <f t="shared" si="6"/>
        <v>120000</v>
      </c>
      <c r="I98" s="6"/>
      <c r="J98" s="30"/>
    </row>
    <row r="99" ht="40.5" spans="1:10">
      <c r="A99" s="7">
        <v>97</v>
      </c>
      <c r="B99" s="14" t="s">
        <v>211</v>
      </c>
      <c r="C99" s="14" t="s">
        <v>212</v>
      </c>
      <c r="D99" s="14" t="s">
        <v>12</v>
      </c>
      <c r="E99" s="15">
        <v>1</v>
      </c>
      <c r="F99" s="11" t="s">
        <v>13</v>
      </c>
      <c r="G99" s="12">
        <v>28500</v>
      </c>
      <c r="H99" s="13">
        <f t="shared" si="6"/>
        <v>28500</v>
      </c>
      <c r="I99" s="6"/>
      <c r="J99" s="30"/>
    </row>
    <row r="100" ht="16.5" spans="1:9">
      <c r="A100" s="36"/>
      <c r="B100" s="36"/>
      <c r="C100" s="36"/>
      <c r="D100" s="36"/>
      <c r="E100" s="36"/>
      <c r="F100" s="36"/>
      <c r="G100" s="36"/>
      <c r="H100" s="37">
        <f>SUM(H3:H99)</f>
        <v>5415372</v>
      </c>
      <c r="I100" s="36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孙吉祥</dc:creator>
  <cp:lastModifiedBy>火星</cp:lastModifiedBy>
  <dcterms:created xsi:type="dcterms:W3CDTF">2015-06-05T18:19:00Z</dcterms:created>
  <dcterms:modified xsi:type="dcterms:W3CDTF">2025-02-21T02:51:47Z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F3DDEF03C3FC4593AE615BF14F6F24A3_13</vt:lpwstr>
  </property>
  <property fmtid="{D5CDD505-2E9C-101B-9397-08002B2CF9AE}" pid="3" name="KSOProductBuildVer">
    <vt:lpwstr>2052-12.1.0.19770</vt:lpwstr>
  </property>
</Properties>
</file>