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2024\通榆县教育局关于制定2024年校园校舍建设规划的通知\2024年通榆县实验中学校设备购置\2024产粮大县项目设备购置\20241115续报设备购置项目审核材料\20241115续报设备购置项目审核材料（以教育局红头上报）\"/>
    </mc:Choice>
  </mc:AlternateContent>
  <xr:revisionPtr revIDLastSave="0" documentId="13_ncr:1_{2F988DCA-EEBE-492A-BB49-7103EDFFBEE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设备购置清单" sheetId="4" r:id="rId1"/>
    <sheet name="Sheet1" sheetId="5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3" i="5" l="1"/>
  <c r="I23" i="5"/>
  <c r="L22" i="5"/>
  <c r="K22" i="5"/>
  <c r="L21" i="5"/>
  <c r="K21" i="5"/>
  <c r="L20" i="5"/>
  <c r="K20" i="5"/>
  <c r="L19" i="5"/>
  <c r="K19" i="5"/>
  <c r="L18" i="5"/>
  <c r="K18" i="5"/>
  <c r="L17" i="5"/>
  <c r="K17" i="5"/>
  <c r="L16" i="5"/>
  <c r="K16" i="5"/>
  <c r="L15" i="5"/>
  <c r="K15" i="5"/>
  <c r="L14" i="5"/>
  <c r="K14" i="5"/>
  <c r="L13" i="5"/>
  <c r="K13" i="5"/>
  <c r="I13" i="5"/>
  <c r="L12" i="5"/>
  <c r="K12" i="5"/>
  <c r="L11" i="5"/>
  <c r="K11" i="5"/>
  <c r="L10" i="5"/>
  <c r="K10" i="5"/>
  <c r="L9" i="5"/>
  <c r="K9" i="5"/>
  <c r="L8" i="5"/>
  <c r="K8" i="5"/>
  <c r="L7" i="5"/>
  <c r="K7" i="5"/>
  <c r="L6" i="5"/>
  <c r="K6" i="5"/>
  <c r="L5" i="5"/>
  <c r="K5" i="5"/>
  <c r="K24" i="4"/>
  <c r="I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I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I5" i="4"/>
</calcChain>
</file>

<file path=xl/sharedStrings.xml><?xml version="1.0" encoding="utf-8"?>
<sst xmlns="http://schemas.openxmlformats.org/spreadsheetml/2006/main" count="216" uniqueCount="65">
  <si>
    <r>
      <rPr>
        <sz val="20"/>
        <color rgb="FF000000"/>
        <rFont val="宋体"/>
        <family val="3"/>
        <charset val="134"/>
      </rPr>
      <t>通榆县实验中学校设备购置预算清单</t>
    </r>
    <r>
      <rPr>
        <sz val="12"/>
        <color rgb="FF000000"/>
        <rFont val="宋体"/>
        <family val="3"/>
        <charset val="134"/>
      </rPr>
      <t>（产粮大县项目二次填报）</t>
    </r>
  </si>
  <si>
    <t>序号</t>
  </si>
  <si>
    <t>设备名称</t>
  </si>
  <si>
    <t>单位</t>
  </si>
  <si>
    <t>数量</t>
  </si>
  <si>
    <t>设备来源</t>
  </si>
  <si>
    <t>单价
（万元）</t>
  </si>
  <si>
    <t>合计
（万元）</t>
  </si>
  <si>
    <t>审定单价
（万元）</t>
  </si>
  <si>
    <t>审定合计
（万元）</t>
  </si>
  <si>
    <t>审减（万元）</t>
  </si>
  <si>
    <t>型号及</t>
  </si>
  <si>
    <t>类别</t>
  </si>
  <si>
    <t>利用
原有</t>
  </si>
  <si>
    <t>国内
制造</t>
  </si>
  <si>
    <t>进口</t>
  </si>
  <si>
    <t>参数</t>
  </si>
  <si>
    <t>教学楼用房改善（中央空调）</t>
  </si>
  <si>
    <t>套</t>
  </si>
  <si>
    <t>√</t>
  </si>
  <si>
    <t>增大4台空调外机的功率，增加办公室用空调内机24台，增大相应的供电设施。</t>
  </si>
  <si>
    <t>教学设备</t>
  </si>
  <si>
    <t>笔记本电脑</t>
  </si>
  <si>
    <t>台</t>
  </si>
  <si>
    <t>联想小新16寸16G/i7/16G/512G固态硬盘</t>
  </si>
  <si>
    <t>校园智能广播系统</t>
  </si>
  <si>
    <t>AVP系列</t>
  </si>
  <si>
    <t>条形码机</t>
  </si>
  <si>
    <t>GODEX G500U</t>
  </si>
  <si>
    <t>办公设备</t>
  </si>
  <si>
    <t>佳能EOS R3高清微单相机</t>
  </si>
  <si>
    <t>部</t>
  </si>
  <si>
    <t>EOS R3高清微单相机</t>
  </si>
  <si>
    <t>窗帘</t>
  </si>
  <si>
    <t>个</t>
  </si>
  <si>
    <t>窗帘盒</t>
  </si>
  <si>
    <t>磁吸白色大展板3链</t>
  </si>
  <si>
    <t>1.5M x 2M</t>
  </si>
  <si>
    <t>美术设备</t>
  </si>
  <si>
    <t>多功能储物柜组合</t>
  </si>
  <si>
    <t>2M x 1.5M x 0.3M</t>
  </si>
  <si>
    <t>投影幕布</t>
  </si>
  <si>
    <t>150寸</t>
  </si>
  <si>
    <t>投影仪</t>
  </si>
  <si>
    <t>1080P</t>
  </si>
  <si>
    <t>折叠静物写生台</t>
  </si>
  <si>
    <t>张</t>
  </si>
  <si>
    <t>60 x 80 x70</t>
  </si>
  <si>
    <t>SE  M-F3A PRO舞台音响</t>
  </si>
  <si>
    <t>支</t>
  </si>
  <si>
    <t>M-F3A PRO</t>
  </si>
  <si>
    <t>音乐设备</t>
  </si>
  <si>
    <t>SE  M-F3A S12 PRO舞台音响</t>
  </si>
  <si>
    <t>M-F3A S12 PRO</t>
  </si>
  <si>
    <t>rme fireface2声卡</t>
  </si>
  <si>
    <t>rme fireface2</t>
  </si>
  <si>
    <t>Neumann/诺音曼 KH310三分频10寸低音有源录音室监听音箱</t>
  </si>
  <si>
    <t>KH310</t>
  </si>
  <si>
    <t>millennia话筒放大器</t>
  </si>
  <si>
    <t>百灵达wing 48调音台</t>
  </si>
  <si>
    <t>wing 48</t>
  </si>
  <si>
    <t>纽曼U87 话筒</t>
  </si>
  <si>
    <t xml:space="preserve">U87 </t>
  </si>
  <si>
    <t>合　　计</t>
  </si>
  <si>
    <t>分类小计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</si>
</sst>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&quot;￥&quot;\ #,##0.00_);\(&quot;￥&quot;\ #,##0.00\)"/>
    <numFmt numFmtId="179" formatCode="0.00_);[Red]\(0.00\)"/>
  </numFmts>
  <fonts count="7" x14ac:knownFonts="1">
    <font>
      <sz val="11"/>
      <name val="宋体"/>
      <charset val="134"/>
    </font>
    <font>
      <sz val="11"/>
      <color rgb="FF000000"/>
      <name val="宋体"/>
      <family val="3"/>
      <charset val="134"/>
    </font>
    <font>
      <sz val="20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>
      <alignment vertical="center"/>
    </xf>
    <xf numFmtId="178" fontId="1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NumberFormat="1" applyFont="1" applyBorder="1">
      <alignment vertical="center"/>
    </xf>
    <xf numFmtId="179" fontId="1" fillId="3" borderId="1" xfId="0" applyNumberFormat="1" applyFont="1" applyFill="1" applyBorder="1" applyAlignment="1">
      <alignment horizontal="right" vertical="center"/>
    </xf>
    <xf numFmtId="179" fontId="1" fillId="0" borderId="1" xfId="0" applyNumberFormat="1" applyFont="1" applyBorder="1" applyAlignment="1">
      <alignment horizontal="right" vertical="center"/>
    </xf>
    <xf numFmtId="179" fontId="1" fillId="0" borderId="1" xfId="0" applyNumberFormat="1" applyFont="1" applyBorder="1">
      <alignment vertical="center"/>
    </xf>
    <xf numFmtId="0" fontId="1" fillId="3" borderId="1" xfId="0" applyNumberFormat="1" applyFont="1" applyFill="1" applyBorder="1">
      <alignment vertical="center"/>
    </xf>
    <xf numFmtId="0" fontId="2" fillId="0" borderId="0" xfId="0" applyFont="1" applyBorder="1" applyAlignment="1">
      <alignment horizontal="center" vertical="center"/>
    </xf>
    <xf numFmtId="31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>
      <alignment vertical="center"/>
    </xf>
    <xf numFmtId="179" fontId="1" fillId="4" borderId="1" xfId="0" applyNumberFormat="1" applyFont="1" applyFill="1" applyBorder="1" applyAlignment="1">
      <alignment horizontal="right" vertical="center"/>
    </xf>
    <xf numFmtId="178" fontId="1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5" xfId="0" applyFont="1" applyFill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4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O12" sqref="O12:O16"/>
    </sheetView>
  </sheetViews>
  <sheetFormatPr defaultColWidth="9" defaultRowHeight="13.5" x14ac:dyDescent="0.15"/>
  <cols>
    <col min="1" max="1" width="5.25" style="2" customWidth="1"/>
    <col min="2" max="2" width="33" style="3" customWidth="1"/>
    <col min="3" max="3" width="7.125" style="2" customWidth="1"/>
    <col min="4" max="4" width="6.5" style="2" customWidth="1"/>
    <col min="5" max="5" width="5.25" style="2" customWidth="1"/>
    <col min="6" max="7" width="5.25" style="4" customWidth="1"/>
    <col min="8" max="8" width="9" style="5"/>
    <col min="9" max="12" width="9.5" style="2" customWidth="1"/>
    <col min="13" max="13" width="37.375" style="3" customWidth="1"/>
    <col min="14" max="14" width="13.125" style="3" customWidth="1"/>
    <col min="15" max="15" width="13" style="1" customWidth="1"/>
    <col min="16" max="16" width="7.125" style="1" customWidth="1"/>
    <col min="17" max="17" width="11" style="1" customWidth="1"/>
    <col min="18" max="16384" width="9" style="1"/>
  </cols>
  <sheetData>
    <row r="1" spans="1:15" ht="24.75" customHeight="1" x14ac:dyDescent="0.1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5" ht="21" customHeight="1" x14ac:dyDescent="0.15">
      <c r="A2" s="23">
        <v>45611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5" x14ac:dyDescent="0.15">
      <c r="A3" s="25" t="s">
        <v>1</v>
      </c>
      <c r="B3" s="25" t="s">
        <v>2</v>
      </c>
      <c r="C3" s="25" t="s">
        <v>3</v>
      </c>
      <c r="D3" s="25" t="s">
        <v>4</v>
      </c>
      <c r="E3" s="25" t="s">
        <v>5</v>
      </c>
      <c r="F3" s="25"/>
      <c r="G3" s="25"/>
      <c r="H3" s="26" t="s">
        <v>6</v>
      </c>
      <c r="I3" s="25" t="s">
        <v>7</v>
      </c>
      <c r="J3" s="26" t="s">
        <v>8</v>
      </c>
      <c r="K3" s="25" t="s">
        <v>9</v>
      </c>
      <c r="L3" s="27" t="s">
        <v>10</v>
      </c>
      <c r="M3" s="6" t="s">
        <v>11</v>
      </c>
      <c r="N3" s="25" t="s">
        <v>12</v>
      </c>
      <c r="O3" s="38" t="s">
        <v>64</v>
      </c>
    </row>
    <row r="4" spans="1:15" ht="27" x14ac:dyDescent="0.15">
      <c r="A4" s="25"/>
      <c r="B4" s="25"/>
      <c r="C4" s="25"/>
      <c r="D4" s="25"/>
      <c r="E4" s="6" t="s">
        <v>13</v>
      </c>
      <c r="F4" s="6" t="s">
        <v>14</v>
      </c>
      <c r="G4" s="6" t="s">
        <v>15</v>
      </c>
      <c r="H4" s="26"/>
      <c r="I4" s="25"/>
      <c r="J4" s="26"/>
      <c r="K4" s="25"/>
      <c r="L4" s="28"/>
      <c r="M4" s="6" t="s">
        <v>16</v>
      </c>
      <c r="N4" s="25"/>
      <c r="O4" s="39"/>
    </row>
    <row r="5" spans="1:15" ht="36" customHeight="1" x14ac:dyDescent="0.15">
      <c r="A5" s="7">
        <v>1</v>
      </c>
      <c r="B5" s="8" t="s">
        <v>17</v>
      </c>
      <c r="C5" s="7" t="s">
        <v>18</v>
      </c>
      <c r="D5" s="7">
        <v>1</v>
      </c>
      <c r="E5" s="8"/>
      <c r="F5" s="8" t="s">
        <v>19</v>
      </c>
      <c r="G5" s="8"/>
      <c r="H5" s="21">
        <v>29.5</v>
      </c>
      <c r="I5" s="18">
        <f>D5*H5</f>
        <v>29.5</v>
      </c>
      <c r="J5" s="36">
        <v>29.5</v>
      </c>
      <c r="K5" s="18">
        <f>D5*J5</f>
        <v>29.5</v>
      </c>
      <c r="L5" s="18">
        <f>I5-K5</f>
        <v>0</v>
      </c>
      <c r="M5" s="8" t="s">
        <v>20</v>
      </c>
      <c r="N5" s="8" t="s">
        <v>21</v>
      </c>
      <c r="O5" s="37">
        <v>29.5</v>
      </c>
    </row>
    <row r="6" spans="1:15" ht="20.100000000000001" customHeight="1" x14ac:dyDescent="0.15">
      <c r="A6" s="29">
        <v>2</v>
      </c>
      <c r="B6" s="30" t="s">
        <v>22</v>
      </c>
      <c r="C6" s="29" t="s">
        <v>23</v>
      </c>
      <c r="D6" s="29">
        <v>3</v>
      </c>
      <c r="E6" s="31"/>
      <c r="F6" s="29" t="s">
        <v>19</v>
      </c>
      <c r="G6" s="29"/>
      <c r="H6" s="32">
        <v>0.8</v>
      </c>
      <c r="I6" s="33">
        <v>2.4</v>
      </c>
      <c r="J6" s="33">
        <v>0.5</v>
      </c>
      <c r="K6" s="33">
        <f t="shared" ref="K6:K23" si="0">D6*J6</f>
        <v>1.5</v>
      </c>
      <c r="L6" s="33">
        <f t="shared" ref="L6:L23" si="1">I6-K6</f>
        <v>0.9</v>
      </c>
      <c r="M6" s="30" t="s">
        <v>24</v>
      </c>
      <c r="N6" s="30" t="s">
        <v>21</v>
      </c>
      <c r="O6" s="40"/>
    </row>
    <row r="7" spans="1:15" ht="20.100000000000001" customHeight="1" x14ac:dyDescent="0.15">
      <c r="A7" s="29">
        <v>3</v>
      </c>
      <c r="B7" s="30" t="s">
        <v>25</v>
      </c>
      <c r="C7" s="29" t="s">
        <v>18</v>
      </c>
      <c r="D7" s="29">
        <v>1</v>
      </c>
      <c r="E7" s="31"/>
      <c r="F7" s="29" t="s">
        <v>19</v>
      </c>
      <c r="G7" s="29"/>
      <c r="H7" s="32">
        <v>23</v>
      </c>
      <c r="I7" s="33">
        <v>23</v>
      </c>
      <c r="J7" s="33">
        <v>18</v>
      </c>
      <c r="K7" s="33">
        <f t="shared" si="0"/>
        <v>18</v>
      </c>
      <c r="L7" s="33">
        <f t="shared" si="1"/>
        <v>5</v>
      </c>
      <c r="M7" s="30" t="s">
        <v>26</v>
      </c>
      <c r="N7" s="30" t="s">
        <v>21</v>
      </c>
      <c r="O7" s="40">
        <v>19.5</v>
      </c>
    </row>
    <row r="8" spans="1:15" ht="20.100000000000001" customHeight="1" x14ac:dyDescent="0.15">
      <c r="A8" s="7">
        <v>4</v>
      </c>
      <c r="B8" s="8" t="s">
        <v>27</v>
      </c>
      <c r="C8" s="7" t="s">
        <v>23</v>
      </c>
      <c r="D8" s="7">
        <v>2</v>
      </c>
      <c r="E8" s="9"/>
      <c r="F8" s="7" t="s">
        <v>19</v>
      </c>
      <c r="G8" s="7"/>
      <c r="H8" s="10">
        <v>0.63</v>
      </c>
      <c r="I8" s="18">
        <v>1.26</v>
      </c>
      <c r="J8" s="18">
        <v>0.1</v>
      </c>
      <c r="K8" s="18">
        <f t="shared" si="0"/>
        <v>0.2</v>
      </c>
      <c r="L8" s="18">
        <f t="shared" si="1"/>
        <v>1.06</v>
      </c>
      <c r="M8" s="8" t="s">
        <v>28</v>
      </c>
      <c r="N8" s="8" t="s">
        <v>29</v>
      </c>
      <c r="O8" s="37"/>
    </row>
    <row r="9" spans="1:15" ht="20.100000000000001" customHeight="1" x14ac:dyDescent="0.15">
      <c r="A9" s="7">
        <v>5</v>
      </c>
      <c r="B9" s="8" t="s">
        <v>30</v>
      </c>
      <c r="C9" s="7" t="s">
        <v>31</v>
      </c>
      <c r="D9" s="7">
        <v>1</v>
      </c>
      <c r="E9" s="9"/>
      <c r="F9" s="7"/>
      <c r="G9" s="7" t="s">
        <v>19</v>
      </c>
      <c r="H9" s="10">
        <v>2.87</v>
      </c>
      <c r="I9" s="18">
        <v>2.87</v>
      </c>
      <c r="J9" s="18">
        <v>2.87</v>
      </c>
      <c r="K9" s="18">
        <f t="shared" si="0"/>
        <v>2.87</v>
      </c>
      <c r="L9" s="18">
        <f t="shared" si="1"/>
        <v>0</v>
      </c>
      <c r="M9" s="8" t="s">
        <v>32</v>
      </c>
      <c r="N9" s="8" t="s">
        <v>29</v>
      </c>
      <c r="O9" s="37"/>
    </row>
    <row r="10" spans="1:15" ht="20.100000000000001" customHeight="1" x14ac:dyDescent="0.15">
      <c r="A10" s="7">
        <v>6</v>
      </c>
      <c r="B10" s="8" t="s">
        <v>33</v>
      </c>
      <c r="C10" s="7" t="s">
        <v>34</v>
      </c>
      <c r="D10" s="7">
        <v>157</v>
      </c>
      <c r="E10" s="9"/>
      <c r="F10" s="7" t="s">
        <v>19</v>
      </c>
      <c r="G10" s="7"/>
      <c r="H10" s="10">
        <v>1.4E-2</v>
      </c>
      <c r="I10" s="18">
        <v>2.2000000000000002</v>
      </c>
      <c r="J10" s="10">
        <v>1.4E-2</v>
      </c>
      <c r="K10" s="18">
        <f t="shared" si="0"/>
        <v>2.198</v>
      </c>
      <c r="L10" s="18">
        <f t="shared" si="1"/>
        <v>2.0000000000002199E-3</v>
      </c>
      <c r="M10" s="8"/>
      <c r="N10" s="8" t="s">
        <v>29</v>
      </c>
      <c r="O10" s="37"/>
    </row>
    <row r="11" spans="1:15" ht="20.100000000000001" customHeight="1" x14ac:dyDescent="0.15">
      <c r="A11" s="7">
        <v>7</v>
      </c>
      <c r="B11" s="8" t="s">
        <v>35</v>
      </c>
      <c r="C11" s="7" t="s">
        <v>34</v>
      </c>
      <c r="D11" s="7">
        <v>134</v>
      </c>
      <c r="E11" s="9"/>
      <c r="F11" s="7" t="s">
        <v>19</v>
      </c>
      <c r="G11" s="7"/>
      <c r="H11" s="10">
        <v>0.01</v>
      </c>
      <c r="I11" s="18">
        <v>1.34</v>
      </c>
      <c r="J11" s="10">
        <v>0.01</v>
      </c>
      <c r="K11" s="18">
        <f t="shared" si="0"/>
        <v>1.34</v>
      </c>
      <c r="L11" s="18">
        <f t="shared" si="1"/>
        <v>0</v>
      </c>
      <c r="M11" s="8"/>
      <c r="N11" s="8" t="s">
        <v>29</v>
      </c>
      <c r="O11" s="37">
        <v>6.61</v>
      </c>
    </row>
    <row r="12" spans="1:15" ht="20.100000000000001" customHeight="1" x14ac:dyDescent="0.15">
      <c r="A12" s="29">
        <v>8</v>
      </c>
      <c r="B12" s="30" t="s">
        <v>36</v>
      </c>
      <c r="C12" s="29" t="s">
        <v>18</v>
      </c>
      <c r="D12" s="29">
        <v>12</v>
      </c>
      <c r="E12" s="34"/>
      <c r="F12" s="34" t="s">
        <v>19</v>
      </c>
      <c r="G12" s="34"/>
      <c r="H12" s="32">
        <v>0.115</v>
      </c>
      <c r="I12" s="33">
        <v>1.38</v>
      </c>
      <c r="J12" s="33">
        <v>0.115</v>
      </c>
      <c r="K12" s="33">
        <f t="shared" si="0"/>
        <v>1.38</v>
      </c>
      <c r="L12" s="33">
        <f t="shared" si="1"/>
        <v>0</v>
      </c>
      <c r="M12" s="29" t="s">
        <v>37</v>
      </c>
      <c r="N12" s="29" t="s">
        <v>38</v>
      </c>
      <c r="O12" s="40"/>
    </row>
    <row r="13" spans="1:15" ht="20.100000000000001" customHeight="1" x14ac:dyDescent="0.15">
      <c r="A13" s="29">
        <v>9</v>
      </c>
      <c r="B13" s="30" t="s">
        <v>39</v>
      </c>
      <c r="C13" s="29" t="s">
        <v>34</v>
      </c>
      <c r="D13" s="29">
        <v>30</v>
      </c>
      <c r="E13" s="34"/>
      <c r="F13" s="34" t="s">
        <v>19</v>
      </c>
      <c r="G13" s="34"/>
      <c r="H13" s="32">
        <v>8.6999999999999994E-2</v>
      </c>
      <c r="I13" s="33">
        <v>2.61</v>
      </c>
      <c r="J13" s="33">
        <v>8.6999999999999994E-2</v>
      </c>
      <c r="K13" s="33">
        <f t="shared" si="0"/>
        <v>2.61</v>
      </c>
      <c r="L13" s="33">
        <f t="shared" si="1"/>
        <v>0</v>
      </c>
      <c r="M13" s="29" t="s">
        <v>40</v>
      </c>
      <c r="N13" s="29" t="s">
        <v>38</v>
      </c>
      <c r="O13" s="40"/>
    </row>
    <row r="14" spans="1:15" ht="20.100000000000001" customHeight="1" x14ac:dyDescent="0.15">
      <c r="A14" s="29">
        <v>10</v>
      </c>
      <c r="B14" s="35" t="s">
        <v>41</v>
      </c>
      <c r="C14" s="29" t="s">
        <v>34</v>
      </c>
      <c r="D14" s="29">
        <v>3</v>
      </c>
      <c r="E14" s="34"/>
      <c r="F14" s="34" t="s">
        <v>19</v>
      </c>
      <c r="G14" s="34"/>
      <c r="H14" s="32">
        <v>4.5999999999999999E-2</v>
      </c>
      <c r="I14" s="33">
        <f>D14*H14</f>
        <v>0.13800000000000001</v>
      </c>
      <c r="J14" s="33">
        <v>4.5999999999999999E-2</v>
      </c>
      <c r="K14" s="33">
        <f t="shared" si="0"/>
        <v>0.13800000000000001</v>
      </c>
      <c r="L14" s="33">
        <f t="shared" si="1"/>
        <v>0</v>
      </c>
      <c r="M14" s="29" t="s">
        <v>42</v>
      </c>
      <c r="N14" s="29" t="s">
        <v>38</v>
      </c>
      <c r="O14" s="40"/>
    </row>
    <row r="15" spans="1:15" ht="20.100000000000001" customHeight="1" x14ac:dyDescent="0.15">
      <c r="A15" s="29">
        <v>11</v>
      </c>
      <c r="B15" s="35" t="s">
        <v>43</v>
      </c>
      <c r="C15" s="29" t="s">
        <v>23</v>
      </c>
      <c r="D15" s="29">
        <v>3</v>
      </c>
      <c r="E15" s="34"/>
      <c r="F15" s="34" t="s">
        <v>19</v>
      </c>
      <c r="G15" s="34"/>
      <c r="H15" s="32">
        <v>0.69</v>
      </c>
      <c r="I15" s="33">
        <v>2.0699999999999998</v>
      </c>
      <c r="J15" s="33">
        <v>0.2</v>
      </c>
      <c r="K15" s="33">
        <f t="shared" si="0"/>
        <v>0.6</v>
      </c>
      <c r="L15" s="33">
        <f t="shared" si="1"/>
        <v>1.47</v>
      </c>
      <c r="M15" s="29" t="s">
        <v>44</v>
      </c>
      <c r="N15" s="29" t="s">
        <v>38</v>
      </c>
      <c r="O15" s="40"/>
    </row>
    <row r="16" spans="1:15" ht="20.100000000000001" customHeight="1" x14ac:dyDescent="0.15">
      <c r="A16" s="29">
        <v>12</v>
      </c>
      <c r="B16" s="35" t="s">
        <v>45</v>
      </c>
      <c r="C16" s="29" t="s">
        <v>46</v>
      </c>
      <c r="D16" s="29">
        <v>12</v>
      </c>
      <c r="E16" s="34"/>
      <c r="F16" s="34" t="s">
        <v>19</v>
      </c>
      <c r="G16" s="34"/>
      <c r="H16" s="32">
        <v>1.4E-2</v>
      </c>
      <c r="I16" s="33">
        <v>0.17</v>
      </c>
      <c r="J16" s="32">
        <v>1.4E-2</v>
      </c>
      <c r="K16" s="33">
        <f t="shared" si="0"/>
        <v>0.16800000000000001</v>
      </c>
      <c r="L16" s="33">
        <f t="shared" si="1"/>
        <v>2E-3</v>
      </c>
      <c r="M16" s="29" t="s">
        <v>47</v>
      </c>
      <c r="N16" s="29" t="s">
        <v>38</v>
      </c>
      <c r="O16" s="40">
        <v>4.9000000000000004</v>
      </c>
    </row>
    <row r="17" spans="1:15" ht="20.100000000000001" customHeight="1" x14ac:dyDescent="0.15">
      <c r="A17" s="7">
        <v>13</v>
      </c>
      <c r="B17" s="8" t="s">
        <v>48</v>
      </c>
      <c r="C17" s="7" t="s">
        <v>49</v>
      </c>
      <c r="D17" s="7">
        <v>4</v>
      </c>
      <c r="E17" s="11"/>
      <c r="F17" s="11"/>
      <c r="G17" s="11" t="s">
        <v>19</v>
      </c>
      <c r="H17" s="10">
        <v>1.1499999999999999</v>
      </c>
      <c r="I17" s="18">
        <v>4.5999999999999996</v>
      </c>
      <c r="J17" s="18">
        <v>1.1499999999999999</v>
      </c>
      <c r="K17" s="18">
        <f t="shared" si="0"/>
        <v>4.5999999999999996</v>
      </c>
      <c r="L17" s="18">
        <f t="shared" si="1"/>
        <v>0</v>
      </c>
      <c r="M17" s="7" t="s">
        <v>50</v>
      </c>
      <c r="N17" s="7" t="s">
        <v>51</v>
      </c>
      <c r="O17" s="37"/>
    </row>
    <row r="18" spans="1:15" ht="20.100000000000001" customHeight="1" x14ac:dyDescent="0.15">
      <c r="A18" s="7">
        <v>14</v>
      </c>
      <c r="B18" s="8" t="s">
        <v>52</v>
      </c>
      <c r="C18" s="7" t="s">
        <v>49</v>
      </c>
      <c r="D18" s="7">
        <v>2</v>
      </c>
      <c r="E18" s="11"/>
      <c r="F18" s="11"/>
      <c r="G18" s="11" t="s">
        <v>19</v>
      </c>
      <c r="H18" s="10">
        <v>1.72</v>
      </c>
      <c r="I18" s="18">
        <v>3.44</v>
      </c>
      <c r="J18" s="18">
        <v>1.72</v>
      </c>
      <c r="K18" s="18">
        <f t="shared" si="0"/>
        <v>3.44</v>
      </c>
      <c r="L18" s="18">
        <f t="shared" si="1"/>
        <v>0</v>
      </c>
      <c r="M18" s="7" t="s">
        <v>53</v>
      </c>
      <c r="N18" s="7" t="s">
        <v>51</v>
      </c>
      <c r="O18" s="37"/>
    </row>
    <row r="19" spans="1:15" ht="20.100000000000001" customHeight="1" x14ac:dyDescent="0.15">
      <c r="A19" s="7">
        <v>15</v>
      </c>
      <c r="B19" s="8" t="s">
        <v>54</v>
      </c>
      <c r="C19" s="7" t="s">
        <v>23</v>
      </c>
      <c r="D19" s="7">
        <v>1</v>
      </c>
      <c r="E19" s="11"/>
      <c r="F19" s="11"/>
      <c r="G19" s="11" t="s">
        <v>19</v>
      </c>
      <c r="H19" s="10">
        <v>1.38</v>
      </c>
      <c r="I19" s="18">
        <v>1.38</v>
      </c>
      <c r="J19" s="18">
        <v>1.38</v>
      </c>
      <c r="K19" s="18">
        <f t="shared" si="0"/>
        <v>1.38</v>
      </c>
      <c r="L19" s="18">
        <f t="shared" si="1"/>
        <v>0</v>
      </c>
      <c r="M19" s="7" t="s">
        <v>55</v>
      </c>
      <c r="N19" s="7" t="s">
        <v>51</v>
      </c>
      <c r="O19" s="37"/>
    </row>
    <row r="20" spans="1:15" ht="35.25" customHeight="1" x14ac:dyDescent="0.15">
      <c r="A20" s="7">
        <v>16</v>
      </c>
      <c r="B20" s="8" t="s">
        <v>56</v>
      </c>
      <c r="C20" s="7" t="s">
        <v>23</v>
      </c>
      <c r="D20" s="7">
        <v>1</v>
      </c>
      <c r="E20" s="11"/>
      <c r="F20" s="11"/>
      <c r="G20" s="11" t="s">
        <v>19</v>
      </c>
      <c r="H20" s="10">
        <v>3</v>
      </c>
      <c r="I20" s="18">
        <v>3</v>
      </c>
      <c r="J20" s="18">
        <v>1.97</v>
      </c>
      <c r="K20" s="18">
        <f t="shared" si="0"/>
        <v>1.97</v>
      </c>
      <c r="L20" s="18">
        <f t="shared" si="1"/>
        <v>1.03</v>
      </c>
      <c r="M20" s="7" t="s">
        <v>57</v>
      </c>
      <c r="N20" s="7" t="s">
        <v>51</v>
      </c>
      <c r="O20" s="37"/>
    </row>
    <row r="21" spans="1:15" ht="20.100000000000001" customHeight="1" x14ac:dyDescent="0.15">
      <c r="A21" s="7">
        <v>17</v>
      </c>
      <c r="B21" s="8" t="s">
        <v>58</v>
      </c>
      <c r="C21" s="7" t="s">
        <v>23</v>
      </c>
      <c r="D21" s="7">
        <v>1</v>
      </c>
      <c r="E21" s="11"/>
      <c r="F21" s="11"/>
      <c r="G21" s="11" t="s">
        <v>19</v>
      </c>
      <c r="H21" s="10">
        <v>1.27</v>
      </c>
      <c r="I21" s="18">
        <v>1.27</v>
      </c>
      <c r="J21" s="18">
        <v>1.27</v>
      </c>
      <c r="K21" s="18">
        <f t="shared" si="0"/>
        <v>1.27</v>
      </c>
      <c r="L21" s="18">
        <f t="shared" si="1"/>
        <v>0</v>
      </c>
      <c r="M21" s="7">
        <v>5035</v>
      </c>
      <c r="N21" s="7" t="s">
        <v>51</v>
      </c>
      <c r="O21" s="37"/>
    </row>
    <row r="22" spans="1:15" ht="20.100000000000001" customHeight="1" x14ac:dyDescent="0.15">
      <c r="A22" s="7">
        <v>18</v>
      </c>
      <c r="B22" s="8" t="s">
        <v>59</v>
      </c>
      <c r="C22" s="7" t="s">
        <v>23</v>
      </c>
      <c r="D22" s="7">
        <v>1</v>
      </c>
      <c r="E22" s="11"/>
      <c r="F22" s="11"/>
      <c r="G22" s="11" t="s">
        <v>19</v>
      </c>
      <c r="H22" s="10">
        <v>3.17</v>
      </c>
      <c r="I22" s="18">
        <v>3.17</v>
      </c>
      <c r="J22" s="18">
        <v>2.4</v>
      </c>
      <c r="K22" s="18">
        <f t="shared" si="0"/>
        <v>2.4</v>
      </c>
      <c r="L22" s="18">
        <f t="shared" si="1"/>
        <v>0.77</v>
      </c>
      <c r="M22" s="7" t="s">
        <v>60</v>
      </c>
      <c r="N22" s="7" t="s">
        <v>51</v>
      </c>
      <c r="O22" s="37"/>
    </row>
    <row r="23" spans="1:15" ht="20.100000000000001" customHeight="1" x14ac:dyDescent="0.15">
      <c r="A23" s="7">
        <v>19</v>
      </c>
      <c r="B23" s="8" t="s">
        <v>61</v>
      </c>
      <c r="C23" s="7" t="s">
        <v>49</v>
      </c>
      <c r="D23" s="7">
        <v>1</v>
      </c>
      <c r="E23" s="11"/>
      <c r="F23" s="11"/>
      <c r="G23" s="11" t="s">
        <v>19</v>
      </c>
      <c r="H23" s="10">
        <v>2.2999999999999998</v>
      </c>
      <c r="I23" s="18">
        <v>2.2999999999999998</v>
      </c>
      <c r="J23" s="18">
        <v>1.9</v>
      </c>
      <c r="K23" s="18">
        <f t="shared" si="0"/>
        <v>1.9</v>
      </c>
      <c r="L23" s="18">
        <f t="shared" si="1"/>
        <v>0.4</v>
      </c>
      <c r="M23" s="7" t="s">
        <v>62</v>
      </c>
      <c r="N23" s="7" t="s">
        <v>51</v>
      </c>
      <c r="O23" s="37">
        <v>16.96</v>
      </c>
    </row>
    <row r="24" spans="1:15" ht="20.100000000000001" customHeight="1" x14ac:dyDescent="0.15">
      <c r="A24" s="16"/>
      <c r="B24" s="13" t="s">
        <v>63</v>
      </c>
      <c r="C24" s="16"/>
      <c r="D24" s="16"/>
      <c r="E24" s="16"/>
      <c r="F24" s="14"/>
      <c r="G24" s="14"/>
      <c r="H24" s="17"/>
      <c r="I24" s="20">
        <f>SUM(I5:I23)</f>
        <v>88.097999999999999</v>
      </c>
      <c r="J24" s="20"/>
      <c r="K24" s="20">
        <f>SUM(K5:K23)</f>
        <v>77.463999999999999</v>
      </c>
      <c r="L24" s="18">
        <v>10.64</v>
      </c>
      <c r="M24" s="13"/>
      <c r="N24" s="13"/>
      <c r="O24" s="37"/>
    </row>
  </sheetData>
  <mergeCells count="14">
    <mergeCell ref="O3:O4"/>
    <mergeCell ref="A1:N1"/>
    <mergeCell ref="A2:N2"/>
    <mergeCell ref="E3:G3"/>
    <mergeCell ref="A3:A4"/>
    <mergeCell ref="B3:B4"/>
    <mergeCell ref="C3:C4"/>
    <mergeCell ref="D3:D4"/>
    <mergeCell ref="H3:H4"/>
    <mergeCell ref="I3:I4"/>
    <mergeCell ref="J3:J4"/>
    <mergeCell ref="K3:K4"/>
    <mergeCell ref="L3:L4"/>
    <mergeCell ref="N3:N4"/>
  </mergeCells>
  <phoneticPr fontId="6" type="noConversion"/>
  <printOptions horizontalCentered="1"/>
  <pageMargins left="0.70866141732283505" right="0.70866141732283505" top="0.55118110236220497" bottom="0.55118110236220497" header="0.31496062992126" footer="0.31496062992126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3"/>
  <sheetViews>
    <sheetView topLeftCell="A10" workbookViewId="0">
      <selection activeCell="B9" sqref="B9:B12"/>
    </sheetView>
  </sheetViews>
  <sheetFormatPr defaultColWidth="9" defaultRowHeight="13.5" x14ac:dyDescent="0.15"/>
  <cols>
    <col min="1" max="1" width="5.25" style="2" customWidth="1"/>
    <col min="2" max="2" width="33" style="3" customWidth="1"/>
    <col min="3" max="3" width="7.125" style="2" customWidth="1"/>
    <col min="4" max="4" width="6.5" style="2" customWidth="1"/>
    <col min="5" max="5" width="5.25" style="2" customWidth="1"/>
    <col min="6" max="7" width="5.25" style="4" customWidth="1"/>
    <col min="8" max="8" width="9" style="5"/>
    <col min="9" max="12" width="9.5" style="2" customWidth="1"/>
    <col min="13" max="13" width="37.375" style="3" customWidth="1"/>
    <col min="14" max="14" width="13.125" style="3" customWidth="1"/>
    <col min="15" max="15" width="13" style="1" customWidth="1"/>
    <col min="16" max="16" width="7.125" style="1" customWidth="1"/>
    <col min="17" max="17" width="11" style="1" customWidth="1"/>
    <col min="18" max="16384" width="9" style="1"/>
  </cols>
  <sheetData>
    <row r="1" spans="1:14" ht="24.75" customHeight="1" x14ac:dyDescent="0.1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21" customHeight="1" x14ac:dyDescent="0.15">
      <c r="A2" s="23">
        <v>45611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x14ac:dyDescent="0.15">
      <c r="A3" s="25" t="s">
        <v>1</v>
      </c>
      <c r="B3" s="25" t="s">
        <v>2</v>
      </c>
      <c r="C3" s="25" t="s">
        <v>3</v>
      </c>
      <c r="D3" s="25" t="s">
        <v>4</v>
      </c>
      <c r="E3" s="25" t="s">
        <v>5</v>
      </c>
      <c r="F3" s="25"/>
      <c r="G3" s="25"/>
      <c r="H3" s="26" t="s">
        <v>6</v>
      </c>
      <c r="I3" s="25" t="s">
        <v>7</v>
      </c>
      <c r="J3" s="26" t="s">
        <v>8</v>
      </c>
      <c r="K3" s="25" t="s">
        <v>9</v>
      </c>
      <c r="L3" s="27" t="s">
        <v>10</v>
      </c>
      <c r="M3" s="6" t="s">
        <v>11</v>
      </c>
      <c r="N3" s="25" t="s">
        <v>12</v>
      </c>
    </row>
    <row r="4" spans="1:14" ht="27" x14ac:dyDescent="0.15">
      <c r="A4" s="25"/>
      <c r="B4" s="25"/>
      <c r="C4" s="25"/>
      <c r="D4" s="25"/>
      <c r="E4" s="6" t="s">
        <v>13</v>
      </c>
      <c r="F4" s="6" t="s">
        <v>14</v>
      </c>
      <c r="G4" s="6" t="s">
        <v>15</v>
      </c>
      <c r="H4" s="26"/>
      <c r="I4" s="25"/>
      <c r="J4" s="26"/>
      <c r="K4" s="25"/>
      <c r="L4" s="28"/>
      <c r="M4" s="6" t="s">
        <v>16</v>
      </c>
      <c r="N4" s="25"/>
    </row>
    <row r="5" spans="1:14" ht="20.100000000000001" customHeight="1" x14ac:dyDescent="0.15">
      <c r="A5" s="7">
        <v>2</v>
      </c>
      <c r="B5" s="8" t="s">
        <v>22</v>
      </c>
      <c r="C5" s="7" t="s">
        <v>23</v>
      </c>
      <c r="D5" s="7">
        <v>3</v>
      </c>
      <c r="E5" s="9"/>
      <c r="F5" s="7" t="s">
        <v>19</v>
      </c>
      <c r="G5" s="7"/>
      <c r="H5" s="10">
        <v>0.8</v>
      </c>
      <c r="I5" s="18">
        <v>2.4</v>
      </c>
      <c r="J5" s="18">
        <v>0.5</v>
      </c>
      <c r="K5" s="18">
        <f t="shared" ref="K5:K22" si="0">D5*J5</f>
        <v>1.5</v>
      </c>
      <c r="L5" s="18">
        <f t="shared" ref="L5:L22" si="1">I5-K5</f>
        <v>0.9</v>
      </c>
      <c r="M5" s="8" t="s">
        <v>24</v>
      </c>
      <c r="N5" s="8" t="s">
        <v>21</v>
      </c>
    </row>
    <row r="6" spans="1:14" ht="20.100000000000001" customHeight="1" x14ac:dyDescent="0.15">
      <c r="A6" s="7">
        <v>3</v>
      </c>
      <c r="B6" s="8" t="s">
        <v>25</v>
      </c>
      <c r="C6" s="7" t="s">
        <v>18</v>
      </c>
      <c r="D6" s="7">
        <v>1</v>
      </c>
      <c r="E6" s="9"/>
      <c r="F6" s="7" t="s">
        <v>19</v>
      </c>
      <c r="G6" s="7"/>
      <c r="H6" s="10">
        <v>23</v>
      </c>
      <c r="I6" s="18">
        <v>23</v>
      </c>
      <c r="J6" s="18">
        <v>18</v>
      </c>
      <c r="K6" s="18">
        <f t="shared" si="0"/>
        <v>18</v>
      </c>
      <c r="L6" s="18">
        <f t="shared" si="1"/>
        <v>5</v>
      </c>
      <c r="M6" s="8" t="s">
        <v>26</v>
      </c>
      <c r="N6" s="8" t="s">
        <v>21</v>
      </c>
    </row>
    <row r="7" spans="1:14" ht="20.100000000000001" customHeight="1" x14ac:dyDescent="0.15">
      <c r="A7" s="7">
        <v>4</v>
      </c>
      <c r="B7" s="8" t="s">
        <v>27</v>
      </c>
      <c r="C7" s="7" t="s">
        <v>23</v>
      </c>
      <c r="D7" s="7">
        <v>2</v>
      </c>
      <c r="E7" s="9"/>
      <c r="F7" s="7" t="s">
        <v>19</v>
      </c>
      <c r="G7" s="7"/>
      <c r="H7" s="10">
        <v>0.63</v>
      </c>
      <c r="I7" s="18">
        <v>1.26</v>
      </c>
      <c r="J7" s="18">
        <v>0.1</v>
      </c>
      <c r="K7" s="18">
        <f t="shared" si="0"/>
        <v>0.2</v>
      </c>
      <c r="L7" s="18">
        <f t="shared" si="1"/>
        <v>1.06</v>
      </c>
      <c r="M7" s="8" t="s">
        <v>28</v>
      </c>
      <c r="N7" s="8" t="s">
        <v>29</v>
      </c>
    </row>
    <row r="8" spans="1:14" ht="20.100000000000001" customHeight="1" x14ac:dyDescent="0.15">
      <c r="A8" s="7">
        <v>5</v>
      </c>
      <c r="B8" s="8" t="s">
        <v>30</v>
      </c>
      <c r="C8" s="7" t="s">
        <v>31</v>
      </c>
      <c r="D8" s="7">
        <v>1</v>
      </c>
      <c r="E8" s="9"/>
      <c r="F8" s="7"/>
      <c r="G8" s="7" t="s">
        <v>19</v>
      </c>
      <c r="H8" s="10">
        <v>2.87</v>
      </c>
      <c r="I8" s="18">
        <v>2.87</v>
      </c>
      <c r="J8" s="18">
        <v>2.87</v>
      </c>
      <c r="K8" s="18">
        <f t="shared" si="0"/>
        <v>2.87</v>
      </c>
      <c r="L8" s="18">
        <f t="shared" si="1"/>
        <v>0</v>
      </c>
      <c r="M8" s="8" t="s">
        <v>32</v>
      </c>
      <c r="N8" s="8" t="s">
        <v>29</v>
      </c>
    </row>
    <row r="9" spans="1:14" ht="20.100000000000001" customHeight="1" x14ac:dyDescent="0.15">
      <c r="A9" s="7">
        <v>6</v>
      </c>
      <c r="B9" s="8" t="s">
        <v>33</v>
      </c>
      <c r="C9" s="7" t="s">
        <v>34</v>
      </c>
      <c r="D9" s="7">
        <v>157</v>
      </c>
      <c r="E9" s="9"/>
      <c r="F9" s="7" t="s">
        <v>19</v>
      </c>
      <c r="G9" s="7"/>
      <c r="H9" s="10">
        <v>1.4E-2</v>
      </c>
      <c r="I9" s="18">
        <v>2.2000000000000002</v>
      </c>
      <c r="J9" s="10">
        <v>1.4E-2</v>
      </c>
      <c r="K9" s="18">
        <f t="shared" si="0"/>
        <v>2.198</v>
      </c>
      <c r="L9" s="18">
        <f t="shared" si="1"/>
        <v>2.0000000000002199E-3</v>
      </c>
      <c r="M9" s="8"/>
      <c r="N9" s="8" t="s">
        <v>29</v>
      </c>
    </row>
    <row r="10" spans="1:14" ht="20.100000000000001" customHeight="1" x14ac:dyDescent="0.15">
      <c r="A10" s="7">
        <v>7</v>
      </c>
      <c r="B10" s="8" t="s">
        <v>35</v>
      </c>
      <c r="C10" s="7" t="s">
        <v>34</v>
      </c>
      <c r="D10" s="7">
        <v>134</v>
      </c>
      <c r="E10" s="9"/>
      <c r="F10" s="7" t="s">
        <v>19</v>
      </c>
      <c r="G10" s="7"/>
      <c r="H10" s="10">
        <v>0.01</v>
      </c>
      <c r="I10" s="18">
        <v>1.34</v>
      </c>
      <c r="J10" s="10">
        <v>0.01</v>
      </c>
      <c r="K10" s="18">
        <f t="shared" si="0"/>
        <v>1.34</v>
      </c>
      <c r="L10" s="18">
        <f t="shared" si="1"/>
        <v>0</v>
      </c>
      <c r="M10" s="8"/>
      <c r="N10" s="8" t="s">
        <v>29</v>
      </c>
    </row>
    <row r="11" spans="1:14" ht="20.100000000000001" customHeight="1" x14ac:dyDescent="0.15">
      <c r="A11" s="7">
        <v>8</v>
      </c>
      <c r="B11" s="8" t="s">
        <v>36</v>
      </c>
      <c r="C11" s="7" t="s">
        <v>18</v>
      </c>
      <c r="D11" s="7">
        <v>12</v>
      </c>
      <c r="E11" s="11"/>
      <c r="F11" s="11" t="s">
        <v>19</v>
      </c>
      <c r="G11" s="11"/>
      <c r="H11" s="10">
        <v>0.115</v>
      </c>
      <c r="I11" s="18">
        <v>1.38</v>
      </c>
      <c r="J11" s="18">
        <v>0.115</v>
      </c>
      <c r="K11" s="18">
        <f t="shared" si="0"/>
        <v>1.38</v>
      </c>
      <c r="L11" s="18">
        <f t="shared" si="1"/>
        <v>0</v>
      </c>
      <c r="M11" s="7" t="s">
        <v>37</v>
      </c>
      <c r="N11" s="7" t="s">
        <v>38</v>
      </c>
    </row>
    <row r="12" spans="1:14" ht="20.100000000000001" customHeight="1" x14ac:dyDescent="0.15">
      <c r="A12" s="7">
        <v>9</v>
      </c>
      <c r="B12" s="8" t="s">
        <v>39</v>
      </c>
      <c r="C12" s="7" t="s">
        <v>34</v>
      </c>
      <c r="D12" s="7">
        <v>30</v>
      </c>
      <c r="E12" s="11"/>
      <c r="F12" s="11" t="s">
        <v>19</v>
      </c>
      <c r="G12" s="11"/>
      <c r="H12" s="10">
        <v>8.6999999999999994E-2</v>
      </c>
      <c r="I12" s="18">
        <v>2.61</v>
      </c>
      <c r="J12" s="18">
        <v>8.6999999999999994E-2</v>
      </c>
      <c r="K12" s="18">
        <f t="shared" si="0"/>
        <v>2.61</v>
      </c>
      <c r="L12" s="18">
        <f t="shared" si="1"/>
        <v>0</v>
      </c>
      <c r="M12" s="7" t="s">
        <v>40</v>
      </c>
      <c r="N12" s="7" t="s">
        <v>38</v>
      </c>
    </row>
    <row r="13" spans="1:14" ht="20.100000000000001" customHeight="1" x14ac:dyDescent="0.15">
      <c r="A13" s="7">
        <v>10</v>
      </c>
      <c r="B13" s="12" t="s">
        <v>41</v>
      </c>
      <c r="C13" s="7" t="s">
        <v>34</v>
      </c>
      <c r="D13" s="7">
        <v>3</v>
      </c>
      <c r="E13" s="11"/>
      <c r="F13" s="11" t="s">
        <v>19</v>
      </c>
      <c r="G13" s="11"/>
      <c r="H13" s="10">
        <v>4.5999999999999999E-2</v>
      </c>
      <c r="I13" s="18">
        <f>D13*H13</f>
        <v>0.13800000000000001</v>
      </c>
      <c r="J13" s="18">
        <v>4.5999999999999999E-2</v>
      </c>
      <c r="K13" s="18">
        <f t="shared" si="0"/>
        <v>0.13800000000000001</v>
      </c>
      <c r="L13" s="18">
        <f t="shared" si="1"/>
        <v>0</v>
      </c>
      <c r="M13" s="7" t="s">
        <v>42</v>
      </c>
      <c r="N13" s="7" t="s">
        <v>38</v>
      </c>
    </row>
    <row r="14" spans="1:14" ht="20.100000000000001" customHeight="1" x14ac:dyDescent="0.15">
      <c r="A14" s="7">
        <v>11</v>
      </c>
      <c r="B14" s="12" t="s">
        <v>43</v>
      </c>
      <c r="C14" s="7" t="s">
        <v>23</v>
      </c>
      <c r="D14" s="7">
        <v>3</v>
      </c>
      <c r="E14" s="11"/>
      <c r="F14" s="11" t="s">
        <v>19</v>
      </c>
      <c r="G14" s="11"/>
      <c r="H14" s="10">
        <v>0.69</v>
      </c>
      <c r="I14" s="18">
        <v>2.0699999999999998</v>
      </c>
      <c r="J14" s="18">
        <v>0.2</v>
      </c>
      <c r="K14" s="18">
        <f t="shared" si="0"/>
        <v>0.6</v>
      </c>
      <c r="L14" s="18">
        <f t="shared" si="1"/>
        <v>1.47</v>
      </c>
      <c r="M14" s="7" t="s">
        <v>44</v>
      </c>
      <c r="N14" s="7" t="s">
        <v>38</v>
      </c>
    </row>
    <row r="15" spans="1:14" ht="20.100000000000001" customHeight="1" x14ac:dyDescent="0.15">
      <c r="A15" s="7">
        <v>12</v>
      </c>
      <c r="B15" s="12" t="s">
        <v>45</v>
      </c>
      <c r="C15" s="7" t="s">
        <v>46</v>
      </c>
      <c r="D15" s="7">
        <v>12</v>
      </c>
      <c r="E15" s="11"/>
      <c r="F15" s="11" t="s">
        <v>19</v>
      </c>
      <c r="G15" s="11"/>
      <c r="H15" s="10">
        <v>1.4E-2</v>
      </c>
      <c r="I15" s="18">
        <v>0.17</v>
      </c>
      <c r="J15" s="10">
        <v>1.4E-2</v>
      </c>
      <c r="K15" s="18">
        <f t="shared" si="0"/>
        <v>0.16800000000000001</v>
      </c>
      <c r="L15" s="18">
        <f t="shared" si="1"/>
        <v>2E-3</v>
      </c>
      <c r="M15" s="7" t="s">
        <v>47</v>
      </c>
      <c r="N15" s="7" t="s">
        <v>38</v>
      </c>
    </row>
    <row r="16" spans="1:14" ht="20.100000000000001" customHeight="1" x14ac:dyDescent="0.15">
      <c r="A16" s="7">
        <v>13</v>
      </c>
      <c r="B16" s="13" t="s">
        <v>48</v>
      </c>
      <c r="C16" s="14" t="s">
        <v>49</v>
      </c>
      <c r="D16" s="14">
        <v>4</v>
      </c>
      <c r="E16" s="15"/>
      <c r="F16" s="15"/>
      <c r="G16" s="15" t="s">
        <v>19</v>
      </c>
      <c r="H16" s="16">
        <v>1.1499999999999999</v>
      </c>
      <c r="I16" s="19">
        <v>4.5999999999999996</v>
      </c>
      <c r="J16" s="19">
        <v>1.1499999999999999</v>
      </c>
      <c r="K16" s="18">
        <f t="shared" si="0"/>
        <v>4.5999999999999996</v>
      </c>
      <c r="L16" s="18">
        <f t="shared" si="1"/>
        <v>0</v>
      </c>
      <c r="M16" s="14" t="s">
        <v>50</v>
      </c>
      <c r="N16" s="14" t="s">
        <v>51</v>
      </c>
    </row>
    <row r="17" spans="1:14" ht="20.100000000000001" customHeight="1" x14ac:dyDescent="0.15">
      <c r="A17" s="7">
        <v>14</v>
      </c>
      <c r="B17" s="13" t="s">
        <v>52</v>
      </c>
      <c r="C17" s="14" t="s">
        <v>49</v>
      </c>
      <c r="D17" s="14">
        <v>2</v>
      </c>
      <c r="E17" s="15"/>
      <c r="F17" s="15"/>
      <c r="G17" s="15" t="s">
        <v>19</v>
      </c>
      <c r="H17" s="16">
        <v>1.72</v>
      </c>
      <c r="I17" s="19">
        <v>3.44</v>
      </c>
      <c r="J17" s="19">
        <v>1.72</v>
      </c>
      <c r="K17" s="18">
        <f t="shared" si="0"/>
        <v>3.44</v>
      </c>
      <c r="L17" s="18">
        <f t="shared" si="1"/>
        <v>0</v>
      </c>
      <c r="M17" s="14" t="s">
        <v>53</v>
      </c>
      <c r="N17" s="14" t="s">
        <v>51</v>
      </c>
    </row>
    <row r="18" spans="1:14" ht="20.100000000000001" customHeight="1" x14ac:dyDescent="0.15">
      <c r="A18" s="7">
        <v>15</v>
      </c>
      <c r="B18" s="13" t="s">
        <v>54</v>
      </c>
      <c r="C18" s="14" t="s">
        <v>23</v>
      </c>
      <c r="D18" s="14">
        <v>1</v>
      </c>
      <c r="E18" s="15"/>
      <c r="F18" s="15"/>
      <c r="G18" s="15" t="s">
        <v>19</v>
      </c>
      <c r="H18" s="16">
        <v>1.38</v>
      </c>
      <c r="I18" s="19">
        <v>1.38</v>
      </c>
      <c r="J18" s="19">
        <v>1.38</v>
      </c>
      <c r="K18" s="18">
        <f t="shared" si="0"/>
        <v>1.38</v>
      </c>
      <c r="L18" s="18">
        <f t="shared" si="1"/>
        <v>0</v>
      </c>
      <c r="M18" s="14" t="s">
        <v>55</v>
      </c>
      <c r="N18" s="14" t="s">
        <v>51</v>
      </c>
    </row>
    <row r="19" spans="1:14" ht="35.25" customHeight="1" x14ac:dyDescent="0.15">
      <c r="A19" s="7">
        <v>16</v>
      </c>
      <c r="B19" s="13" t="s">
        <v>56</v>
      </c>
      <c r="C19" s="14" t="s">
        <v>23</v>
      </c>
      <c r="D19" s="14">
        <v>1</v>
      </c>
      <c r="E19" s="15"/>
      <c r="F19" s="15"/>
      <c r="G19" s="15" t="s">
        <v>19</v>
      </c>
      <c r="H19" s="16">
        <v>3</v>
      </c>
      <c r="I19" s="19">
        <v>3</v>
      </c>
      <c r="J19" s="19">
        <v>1.97</v>
      </c>
      <c r="K19" s="18">
        <f t="shared" si="0"/>
        <v>1.97</v>
      </c>
      <c r="L19" s="18">
        <f t="shared" si="1"/>
        <v>1.03</v>
      </c>
      <c r="M19" s="14" t="s">
        <v>57</v>
      </c>
      <c r="N19" s="14" t="s">
        <v>51</v>
      </c>
    </row>
    <row r="20" spans="1:14" ht="20.100000000000001" customHeight="1" x14ac:dyDescent="0.15">
      <c r="A20" s="7">
        <v>17</v>
      </c>
      <c r="B20" s="13" t="s">
        <v>58</v>
      </c>
      <c r="C20" s="14" t="s">
        <v>23</v>
      </c>
      <c r="D20" s="14">
        <v>1</v>
      </c>
      <c r="E20" s="15"/>
      <c r="F20" s="15"/>
      <c r="G20" s="15" t="s">
        <v>19</v>
      </c>
      <c r="H20" s="16">
        <v>1.27</v>
      </c>
      <c r="I20" s="19">
        <v>1.27</v>
      </c>
      <c r="J20" s="19">
        <v>1.27</v>
      </c>
      <c r="K20" s="18">
        <f t="shared" si="0"/>
        <v>1.27</v>
      </c>
      <c r="L20" s="18">
        <f t="shared" si="1"/>
        <v>0</v>
      </c>
      <c r="M20" s="14">
        <v>5035</v>
      </c>
      <c r="N20" s="14" t="s">
        <v>51</v>
      </c>
    </row>
    <row r="21" spans="1:14" ht="20.100000000000001" customHeight="1" x14ac:dyDescent="0.15">
      <c r="A21" s="7">
        <v>18</v>
      </c>
      <c r="B21" s="13" t="s">
        <v>59</v>
      </c>
      <c r="C21" s="14" t="s">
        <v>23</v>
      </c>
      <c r="D21" s="14">
        <v>1</v>
      </c>
      <c r="E21" s="15"/>
      <c r="F21" s="15"/>
      <c r="G21" s="15" t="s">
        <v>19</v>
      </c>
      <c r="H21" s="16">
        <v>3.17</v>
      </c>
      <c r="I21" s="19">
        <v>3.17</v>
      </c>
      <c r="J21" s="19">
        <v>2.4</v>
      </c>
      <c r="K21" s="18">
        <f t="shared" si="0"/>
        <v>2.4</v>
      </c>
      <c r="L21" s="18">
        <f t="shared" si="1"/>
        <v>0.77</v>
      </c>
      <c r="M21" s="14" t="s">
        <v>60</v>
      </c>
      <c r="N21" s="14" t="s">
        <v>51</v>
      </c>
    </row>
    <row r="22" spans="1:14" ht="20.100000000000001" customHeight="1" x14ac:dyDescent="0.15">
      <c r="A22" s="7">
        <v>19</v>
      </c>
      <c r="B22" s="13" t="s">
        <v>61</v>
      </c>
      <c r="C22" s="14" t="s">
        <v>49</v>
      </c>
      <c r="D22" s="14">
        <v>1</v>
      </c>
      <c r="E22" s="15"/>
      <c r="F22" s="15"/>
      <c r="G22" s="15" t="s">
        <v>19</v>
      </c>
      <c r="H22" s="16">
        <v>2.2999999999999998</v>
      </c>
      <c r="I22" s="19">
        <v>2.2999999999999998</v>
      </c>
      <c r="J22" s="19">
        <v>1.9</v>
      </c>
      <c r="K22" s="18">
        <f t="shared" si="0"/>
        <v>1.9</v>
      </c>
      <c r="L22" s="18">
        <f t="shared" si="1"/>
        <v>0.4</v>
      </c>
      <c r="M22" s="14" t="s">
        <v>62</v>
      </c>
      <c r="N22" s="14" t="s">
        <v>51</v>
      </c>
    </row>
    <row r="23" spans="1:14" ht="20.100000000000001" customHeight="1" x14ac:dyDescent="0.15">
      <c r="A23" s="16"/>
      <c r="B23" s="13" t="s">
        <v>63</v>
      </c>
      <c r="C23" s="16"/>
      <c r="D23" s="16"/>
      <c r="E23" s="16"/>
      <c r="F23" s="14"/>
      <c r="G23" s="14"/>
      <c r="H23" s="17"/>
      <c r="I23" s="20">
        <f>SUM(I5:I22)</f>
        <v>58.597999999999999</v>
      </c>
      <c r="J23" s="20"/>
      <c r="K23" s="20">
        <f>SUM(K5:K22)</f>
        <v>47.963999999999999</v>
      </c>
      <c r="L23" s="18">
        <v>10.64</v>
      </c>
      <c r="M23" s="13"/>
      <c r="N23" s="13"/>
    </row>
  </sheetData>
  <mergeCells count="13">
    <mergeCell ref="A1:N1"/>
    <mergeCell ref="A2:N2"/>
    <mergeCell ref="E3:G3"/>
    <mergeCell ref="A3:A4"/>
    <mergeCell ref="B3:B4"/>
    <mergeCell ref="C3:C4"/>
    <mergeCell ref="D3:D4"/>
    <mergeCell ref="H3:H4"/>
    <mergeCell ref="I3:I4"/>
    <mergeCell ref="J3:J4"/>
    <mergeCell ref="K3:K4"/>
    <mergeCell ref="L3:L4"/>
    <mergeCell ref="N3:N4"/>
  </mergeCells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设备购置清单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2024-12-13T02:32:04Z</cp:lastPrinted>
  <dcterms:created xsi:type="dcterms:W3CDTF">2023-08-21T02:57:00Z</dcterms:created>
  <dcterms:modified xsi:type="dcterms:W3CDTF">2024-12-13T02:32:34Z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609B7FA509584A78ADDE922442B3F10B_13</vt:lpwstr>
  </property>
  <property fmtid="{D5CDD505-2E9C-101B-9397-08002B2CF9AE}" pid="3" name="KSOProductBuildVer">
    <vt:lpwstr>2052-12.1.0.19302</vt:lpwstr>
  </property>
</Properties>
</file>