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永康市" sheetId="5" r:id="rId1"/>
  </sheets>
  <calcPr calcId="144525"/>
</workbook>
</file>

<file path=xl/sharedStrings.xml><?xml version="1.0" encoding="utf-8"?>
<sst xmlns="http://schemas.openxmlformats.org/spreadsheetml/2006/main" count="150" uniqueCount="62">
  <si>
    <t>浙江省医疗卫生领域2024年设备更新项目超长期国债建议方案表（市区二级、县级及以下医疗卫生机构）</t>
  </si>
  <si>
    <t>口径：一是均为以旧换新；二是类别，不支持更新办公电脑、桌椅等一般办公设备，重点是检验、心电和影像三类，支持电梯、无障碍设施等适老化设施设备更新；三是更新原则：超年限或超能耗不符现有环保要求或性能无法满足现有要求需淘汰等；</t>
  </si>
  <si>
    <t>序号</t>
  </si>
  <si>
    <t>行政区划（市、县）</t>
  </si>
  <si>
    <t>建设单位</t>
  </si>
  <si>
    <t>类别</t>
  </si>
  <si>
    <t>更新设备信息</t>
  </si>
  <si>
    <t>项目（法人）单位</t>
  </si>
  <si>
    <t>项目负责人</t>
  </si>
  <si>
    <t>设备名称</t>
  </si>
  <si>
    <t>主要技术要求</t>
  </si>
  <si>
    <t>设备价格（万元）</t>
  </si>
  <si>
    <t>投资构成</t>
  </si>
  <si>
    <t>超长期国债需求</t>
  </si>
  <si>
    <t>地方预算内投资</t>
  </si>
  <si>
    <t>其他投资</t>
  </si>
  <si>
    <t>永康市</t>
  </si>
  <si>
    <t>永康市第一人民医院</t>
  </si>
  <si>
    <t>诊断类</t>
  </si>
  <si>
    <t>数字化乳腺X光机</t>
  </si>
  <si>
    <t>1.乳腺数字化摄影2.乳腺断层摄影及增强3.乳腺瘤变穿刺活检</t>
  </si>
  <si>
    <t>吕振伟13758978578</t>
  </si>
  <si>
    <t>彩超</t>
  </si>
  <si>
    <t>具有组织谐波成像功能，具有精确成像功能，具备复合成像技术，可实时完成空间、频率、空间频率三种复合模式的一键可视切换，具备斑点超声消除成像技术，图像智能化一键优化技术，低速血流增强系数。造影谐波成像，心脏功能测量分析，心机组织多普勒追踪技术，带有妇产科、血管血流测量分析包。</t>
  </si>
  <si>
    <t>永康市第一人民医院医共体东城分院</t>
  </si>
  <si>
    <t>1.超声主机操作系统：基于Windows 、便于升级；2.凸阵探头、线阵探头、心脏探头、妇科腔内、 共4只；3.主机一体化彩色触摸屏≥13英寸；4.弹性成像标配。 5.系统具备云功能、具备远程诊断功能。</t>
  </si>
  <si>
    <t>金光琦13858921856</t>
  </si>
  <si>
    <t>B超</t>
  </si>
  <si>
    <t>1.全数字便携式彩超；2.配腹部、高频、心脏  共3只探头。3.主机内置探头插座4个</t>
  </si>
  <si>
    <t>心电图</t>
  </si>
  <si>
    <t>SE-1200E  1.ECG输入通道：标准十二道12导联心电波形同步采集2.耐极化电压：≥880mV（±5%）  3.共模抑制比：≥140dB4.自动分析功能及自诊断功能。5. 8.0英寸彩色高清液晶触摸显示屏；分辨率：800*6006.支持内置WIFI7.可选配心电向量</t>
  </si>
  <si>
    <t>具有自动测量自动分析功能：具有12导联同步自动分析以及RR分析功能</t>
  </si>
  <si>
    <t>屏幕：大于5.5英寸彩色液晶屏，分辨率：640*480。采样率：16000Hz/秒/通道。具有自动诊断和分析功能，能诊断分析200种以上的心脏疾病。自动识别心律失常并触发启动自动记录功能</t>
  </si>
  <si>
    <t>尿液化学分析仪</t>
  </si>
  <si>
    <t>（1）一次进样完成干化学、有形成分、颜色、浊度检测；（2）干化学纸条采用恒温孵育反应，消除温度对酶反应的影响；（3）使用一次性16通道定量玻片，最大程度接近镜检，杜绝交叉污染；（4）对每个样本高低倍自动调焦，确保清晰；（5）使用活体染色技术，细胞轮廓更清晰，细胞形态特征更易于识别；（6）全视野扫描，阴性过筛，确保样本检测无漏检；（7）低倍镜对大目标进行识别，分类计数，对小目标进行定位；（8）高倍镜自动追踪小目标，进行识别、分类计数；（9）红细胞位相分析及异常红细胞比率，可判断红细胞来源；（10）使用人工智能深度学习、形态学、色度学等技术，细胞识别准确率高；</t>
  </si>
  <si>
    <t>五分类自动血液细胞分析仪</t>
  </si>
  <si>
    <t>1.供临床检验中作血液细胞计数、白细胞分类、血红蛋白浓度测量、C-反应蛋白及血清淀粉样蛋白A测量；仪器为血常规、CRP、SAA检测一体机。2.3.单机检测速度：≥ 80个样本/小时。3.静脉血可实现自动批量进样或手动进样；末梢全血检测CD+CRP用血量≤37μl。</t>
  </si>
  <si>
    <t>永康市第一人民医院医共体方岩分院</t>
  </si>
  <si>
    <t>检验</t>
  </si>
  <si>
    <t>全自动血细胞分析仪</t>
  </si>
  <si>
    <t>对血液样品进行血细胞检验和分析</t>
  </si>
  <si>
    <t>陈响阳15925946599</t>
  </si>
  <si>
    <t>全自动尿液分析一体机</t>
  </si>
  <si>
    <t>具有全自动的尿液干化学、物理特性分析检测</t>
  </si>
  <si>
    <t>永康市第一人民医院医共体古山分院</t>
  </si>
  <si>
    <t>彩色多普勒超声诊断仪</t>
  </si>
  <si>
    <t>设备满足：腹部、妇产科、泌尿科、小器官、心脏、血管、肌肉骨骼、外周神经、微创介入、术中、TCD、新生儿、儿科等各科系病例诊断、疑难病例会诊和科研教学等极具价值的超声系统，为各厂家的高端超声设备，配备最高平台和单晶体探头。</t>
  </si>
  <si>
    <t>陈颖新13758978279</t>
  </si>
  <si>
    <t>永康市中医院</t>
  </si>
  <si>
    <t>电子十二指肠镜</t>
  </si>
  <si>
    <t xml:space="preserve"> 最小可视距离：距先端部≤10mm具有NBI窄带成像功能 具备高频兼容性</t>
  </si>
  <si>
    <t>方玲青13777530911</t>
  </si>
  <si>
    <t>电子胃镜</t>
  </si>
  <si>
    <t xml:space="preserve">弯曲角度：上≥210°，下≥90°，左≥100°，右≥100° 兼容HDTV成像
 兼容窄带成像具有副送水功能
</t>
  </si>
  <si>
    <t>治疗类</t>
  </si>
  <si>
    <t>电子胆道镜</t>
  </si>
  <si>
    <t>兼容NBI(窄带成像)功能：增强粘膜表层毛细血管的可见度（用于早癌诊断）</t>
  </si>
  <si>
    <t>麻醉机</t>
  </si>
  <si>
    <t>潮气量设置容控下可低至10ml，压控下低至5ml，适合小儿麻醉</t>
  </si>
  <si>
    <t>体外冲击波碎石机</t>
  </si>
  <si>
    <t>双定位，焦斑小，能量密度高，超过150mm的治疗深度</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</si>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</sst>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16"/>
      <color theme="1"/>
      <name val="微软雅黑"/>
      <charset val="134"/>
    </font>
    <font>
      <sz val="16"/>
      <color theme="1"/>
      <name val="仿宋_GB2312"/>
      <charset val="134"/>
    </font>
    <font>
      <sz val="12"/>
      <color theme="1"/>
      <name val="微软雅黑"/>
      <charset val="134"/>
    </font>
    <font>
      <b/>
      <sz val="22"/>
      <color theme="1"/>
      <name val="微软雅黑"/>
      <charset val="134"/>
    </font>
    <font>
      <b/>
      <sz val="14"/>
      <color theme="1"/>
      <name val="微软雅黑"/>
      <charset val="134"/>
    </font>
    <font>
      <sz val="9"/>
      <color theme="1"/>
      <name val="微软雅黑"/>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4"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3" fillId="2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19" borderId="0" applyNumberFormat="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10" applyNumberFormat="0" applyFill="0" applyAlignment="0" applyProtection="0">
      <alignment vertical="center"/>
    </xf>
    <xf numFmtId="0" fontId="23" fillId="0" borderId="10" applyNumberFormat="0" applyFill="0" applyAlignment="0" applyProtection="0">
      <alignment vertical="center"/>
    </xf>
    <xf numFmtId="0" fontId="13" fillId="10" borderId="0" applyNumberFormat="0" applyBorder="0" applyAlignment="0" applyProtection="0">
      <alignment vertical="center"/>
    </xf>
    <xf numFmtId="0" fontId="16" fillId="0" borderId="8" applyNumberFormat="0" applyFill="0" applyAlignment="0" applyProtection="0">
      <alignment vertical="center"/>
    </xf>
    <xf numFmtId="0" fontId="13" fillId="9" borderId="0" applyNumberFormat="0" applyBorder="0" applyAlignment="0" applyProtection="0">
      <alignment vertical="center"/>
    </xf>
    <xf numFmtId="0" fontId="24" fillId="29" borderId="12" applyNumberFormat="0" applyAlignment="0" applyProtection="0">
      <alignment vertical="center"/>
    </xf>
    <xf numFmtId="0" fontId="25" fillId="29" borderId="7" applyNumberFormat="0" applyAlignment="0" applyProtection="0">
      <alignment vertical="center"/>
    </xf>
    <xf numFmtId="0" fontId="10" fillId="6" borderId="6" applyNumberFormat="0" applyAlignment="0" applyProtection="0">
      <alignment vertical="center"/>
    </xf>
    <xf numFmtId="0" fontId="9" fillId="15" borderId="0" applyNumberFormat="0" applyBorder="0" applyAlignment="0" applyProtection="0">
      <alignment vertical="center"/>
    </xf>
    <xf numFmtId="0" fontId="13" fillId="28" borderId="0" applyNumberFormat="0" applyBorder="0" applyAlignment="0" applyProtection="0">
      <alignment vertical="center"/>
    </xf>
    <xf numFmtId="0" fontId="18" fillId="0" borderId="9" applyNumberFormat="0" applyFill="0" applyAlignment="0" applyProtection="0">
      <alignment vertical="center"/>
    </xf>
    <xf numFmtId="0" fontId="22" fillId="0" borderId="11" applyNumberFormat="0" applyFill="0" applyAlignment="0" applyProtection="0">
      <alignment vertical="center"/>
    </xf>
    <xf numFmtId="0" fontId="15" fillId="14" borderId="0" applyNumberFormat="0" applyBorder="0" applyAlignment="0" applyProtection="0">
      <alignment vertical="center"/>
    </xf>
    <xf numFmtId="0" fontId="17" fillId="18" borderId="0" applyNumberFormat="0" applyBorder="0" applyAlignment="0" applyProtection="0">
      <alignment vertical="center"/>
    </xf>
    <xf numFmtId="0" fontId="9" fillId="31" borderId="0" applyNumberFormat="0" applyBorder="0" applyAlignment="0" applyProtection="0">
      <alignment vertical="center"/>
    </xf>
    <xf numFmtId="0" fontId="13" fillId="26" borderId="0" applyNumberFormat="0" applyBorder="0" applyAlignment="0" applyProtection="0">
      <alignment vertical="center"/>
    </xf>
    <xf numFmtId="0" fontId="9" fillId="13" borderId="0" applyNumberFormat="0" applyBorder="0" applyAlignment="0" applyProtection="0">
      <alignment vertical="center"/>
    </xf>
    <xf numFmtId="0" fontId="9" fillId="22" borderId="0" applyNumberFormat="0" applyBorder="0" applyAlignment="0" applyProtection="0">
      <alignment vertical="center"/>
    </xf>
    <xf numFmtId="0" fontId="9" fillId="30" borderId="0" applyNumberFormat="0" applyBorder="0" applyAlignment="0" applyProtection="0">
      <alignment vertical="center"/>
    </xf>
    <xf numFmtId="0" fontId="9" fillId="5" borderId="0" applyNumberFormat="0" applyBorder="0" applyAlignment="0" applyProtection="0">
      <alignment vertical="center"/>
    </xf>
    <xf numFmtId="0" fontId="13" fillId="25" borderId="0" applyNumberFormat="0" applyBorder="0" applyAlignment="0" applyProtection="0">
      <alignment vertical="center"/>
    </xf>
    <xf numFmtId="0" fontId="13" fillId="24" borderId="0" applyNumberFormat="0" applyBorder="0" applyAlignment="0" applyProtection="0">
      <alignment vertical="center"/>
    </xf>
    <xf numFmtId="0" fontId="9" fillId="12" borderId="0" applyNumberFormat="0" applyBorder="0" applyAlignment="0" applyProtection="0">
      <alignment vertical="center"/>
    </xf>
    <xf numFmtId="0" fontId="9" fillId="21" borderId="0" applyNumberFormat="0" applyBorder="0" applyAlignment="0" applyProtection="0">
      <alignment vertical="center"/>
    </xf>
    <xf numFmtId="0" fontId="13" fillId="27" borderId="0" applyNumberFormat="0" applyBorder="0" applyAlignment="0" applyProtection="0">
      <alignment vertical="center"/>
    </xf>
    <xf numFmtId="0" fontId="9" fillId="4" borderId="0" applyNumberFormat="0" applyBorder="0" applyAlignment="0" applyProtection="0">
      <alignment vertical="center"/>
    </xf>
    <xf numFmtId="0" fontId="13" fillId="17" borderId="0" applyNumberFormat="0" applyBorder="0" applyAlignment="0" applyProtection="0">
      <alignment vertical="center"/>
    </xf>
    <xf numFmtId="0" fontId="13" fillId="23" borderId="0" applyNumberFormat="0" applyBorder="0" applyAlignment="0" applyProtection="0">
      <alignment vertical="center"/>
    </xf>
    <xf numFmtId="0" fontId="9" fillId="32" borderId="0" applyNumberFormat="0" applyBorder="0" applyAlignment="0" applyProtection="0">
      <alignment vertical="center"/>
    </xf>
    <xf numFmtId="0" fontId="13" fillId="33"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2" borderId="0" xfId="0" applyFont="1" applyFill="1" applyAlignment="1">
      <alignment horizontal="left" vertical="center"/>
    </xf>
    <xf numFmtId="0" fontId="3" fillId="0" borderId="0" xfId="0" applyFont="1">
      <alignment vertical="center"/>
    </xf>
    <xf numFmtId="0" fontId="4" fillId="0" borderId="1" xfId="0" applyFont="1" applyBorder="1" applyAlignment="1">
      <alignment horizontal="center" vertical="center"/>
    </xf>
    <xf numFmtId="0" fontId="1" fillId="0" borderId="2"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5" fillId="0" borderId="3" xfId="0" applyFont="1" applyBorder="1" applyAlignment="1">
      <alignment horizontal="center" vertical="center"/>
    </xf>
    <xf numFmtId="0" fontId="6" fillId="0" borderId="3" xfId="0" applyFont="1" applyBorder="1" applyAlignment="1">
      <alignment horizontal="left" vertical="center" wrapText="1"/>
    </xf>
    <xf numFmtId="0" fontId="6" fillId="0" borderId="3" xfId="0" applyFont="1" applyBorder="1" applyAlignment="1">
      <alignment vertical="center" wrapText="1"/>
    </xf>
    <xf numFmtId="0" fontId="3" fillId="0" borderId="4" xfId="0" applyFont="1" applyBorder="1" applyAlignment="1">
      <alignment horizontal="center" vertical="center" wrapText="1"/>
    </xf>
    <xf numFmtId="0" fontId="6"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3" xfId="0" applyFont="1" applyBorder="1" applyAlignment="1">
      <alignment vertical="center" wrapText="1"/>
    </xf>
    <xf numFmtId="0" fontId="3" fillId="0" borderId="3"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abSelected="1" zoomScale="85" zoomScaleNormal="85" workbookViewId="0">
      <selection activeCell="G6" sqref="G6:G24"/>
    </sheetView>
  </sheetViews>
  <sheetFormatPr defaultColWidth="9" defaultRowHeight="17.25"/>
  <cols>
    <col min="1" max="1" width="9" style="3"/>
    <col min="2" max="2" width="11.9083333333333" style="3" customWidth="1"/>
    <col min="3" max="3" width="11.725" style="3" customWidth="1"/>
    <col min="4" max="4" width="9" style="3"/>
    <col min="5" max="5" width="17.3666666666667" style="3" customWidth="1"/>
    <col min="6" max="6" width="21.0916666666667" style="3" customWidth="1"/>
    <col min="7" max="7" width="16.6333333333333" style="3" customWidth="1"/>
    <col min="8" max="10" width="17.725" style="3" customWidth="1"/>
    <col min="11" max="11" width="16.325" style="3" customWidth="1"/>
    <col min="12" max="12" width="11.7666666666667" style="3" customWidth="1"/>
    <col min="13" max="13" width="18.975" style="3" customWidth="1"/>
    <col min="14" max="16384" width="9" style="3"/>
  </cols>
  <sheetData>
    <row r="1" s="1" customFormat="1" ht="43" customHeight="1" spans="1:12">
      <c r="A1" s="4" t="s">
        <v>0</v>
      </c>
      <c r="B1" s="5"/>
      <c r="C1" s="5"/>
      <c r="D1" s="5"/>
      <c r="E1" s="5"/>
      <c r="F1" s="5"/>
      <c r="G1" s="5"/>
      <c r="H1" s="5"/>
      <c r="I1" s="5"/>
      <c r="J1" s="5"/>
      <c r="K1" s="5"/>
      <c r="L1" s="5"/>
    </row>
    <row r="2" s="2" customFormat="1" ht="73" customHeight="1" spans="1:12">
      <c r="A2" s="6" t="s">
        <v>1</v>
      </c>
      <c r="B2" s="7"/>
      <c r="C2" s="7"/>
      <c r="D2" s="7"/>
      <c r="E2" s="7"/>
      <c r="F2" s="7"/>
      <c r="G2" s="7"/>
      <c r="H2" s="7"/>
      <c r="I2" s="7"/>
      <c r="J2" s="7"/>
      <c r="K2" s="7"/>
      <c r="L2" s="7"/>
    </row>
    <row r="3" ht="39" customHeight="1" spans="1:12">
      <c r="A3" s="8" t="s">
        <v>2</v>
      </c>
      <c r="B3" s="9" t="s">
        <v>3</v>
      </c>
      <c r="C3" s="8" t="s">
        <v>4</v>
      </c>
      <c r="D3" s="8" t="s">
        <v>5</v>
      </c>
      <c r="E3" s="10" t="s">
        <v>6</v>
      </c>
      <c r="F3" s="8"/>
      <c r="G3" s="8"/>
      <c r="H3" s="8"/>
      <c r="I3" s="8"/>
      <c r="J3" s="8"/>
      <c r="K3" s="9" t="s">
        <v>7</v>
      </c>
      <c r="L3" s="9" t="s">
        <v>8</v>
      </c>
    </row>
    <row r="4" ht="26" customHeight="1" spans="1:12">
      <c r="A4" s="8"/>
      <c r="B4" s="9"/>
      <c r="C4" s="8"/>
      <c r="D4" s="8"/>
      <c r="E4" s="8" t="s">
        <v>9</v>
      </c>
      <c r="F4" s="8" t="s">
        <v>10</v>
      </c>
      <c r="G4" s="8" t="s">
        <v>11</v>
      </c>
      <c r="H4" s="8" t="s">
        <v>12</v>
      </c>
      <c r="I4" s="8"/>
      <c r="J4" s="8"/>
      <c r="K4" s="9"/>
      <c r="L4" s="9"/>
    </row>
    <row r="5" ht="30" customHeight="1" spans="1:12">
      <c r="A5" s="8"/>
      <c r="B5" s="9"/>
      <c r="C5" s="8"/>
      <c r="D5" s="8"/>
      <c r="E5" s="8"/>
      <c r="F5" s="8"/>
      <c r="G5" s="8"/>
      <c r="H5" s="9" t="s">
        <v>13</v>
      </c>
      <c r="I5" s="9" t="s">
        <v>14</v>
      </c>
      <c r="J5" s="9" t="s">
        <v>15</v>
      </c>
      <c r="K5" s="9"/>
      <c r="L5" s="9"/>
    </row>
    <row r="6" ht="52" customHeight="1" spans="1:12">
      <c r="A6" s="8">
        <v>1</v>
      </c>
      <c r="B6" s="9" t="s">
        <v>16</v>
      </c>
      <c r="C6" s="9" t="s">
        <v>17</v>
      </c>
      <c r="D6" s="9" t="s">
        <v>18</v>
      </c>
      <c r="E6" s="9" t="s">
        <v>19</v>
      </c>
      <c r="F6" s="11" t="s">
        <v>20</v>
      </c>
      <c r="G6" s="9">
        <v>180</v>
      </c>
      <c r="H6" s="9">
        <f t="shared" ref="H6:H25" si="0">G6*0.4</f>
        <v>72</v>
      </c>
      <c r="I6" s="9">
        <v>0</v>
      </c>
      <c r="J6" s="9">
        <f t="shared" ref="J6:J25" si="1">G6-H6</f>
        <v>108</v>
      </c>
      <c r="K6" s="16" t="s">
        <v>17</v>
      </c>
      <c r="L6" s="12" t="s">
        <v>21</v>
      </c>
    </row>
    <row r="7" ht="51" customHeight="1" spans="1:12">
      <c r="A7" s="8">
        <v>2</v>
      </c>
      <c r="B7" s="9" t="s">
        <v>16</v>
      </c>
      <c r="C7" s="9" t="s">
        <v>17</v>
      </c>
      <c r="D7" s="9" t="s">
        <v>18</v>
      </c>
      <c r="E7" s="9" t="s">
        <v>22</v>
      </c>
      <c r="F7" s="11" t="s">
        <v>23</v>
      </c>
      <c r="G7" s="9">
        <v>180</v>
      </c>
      <c r="H7" s="9">
        <f t="shared" si="0"/>
        <v>72</v>
      </c>
      <c r="I7" s="9">
        <v>0</v>
      </c>
      <c r="J7" s="9">
        <f t="shared" si="1"/>
        <v>108</v>
      </c>
      <c r="K7" s="16" t="s">
        <v>17</v>
      </c>
      <c r="L7" s="12" t="s">
        <v>21</v>
      </c>
    </row>
    <row r="8" ht="54" customHeight="1" spans="1:12">
      <c r="A8" s="8">
        <v>3</v>
      </c>
      <c r="B8" s="9" t="s">
        <v>16</v>
      </c>
      <c r="C8" s="9" t="s">
        <v>17</v>
      </c>
      <c r="D8" s="9" t="s">
        <v>18</v>
      </c>
      <c r="E8" s="9" t="s">
        <v>22</v>
      </c>
      <c r="F8" s="11" t="s">
        <v>23</v>
      </c>
      <c r="G8" s="9">
        <v>180</v>
      </c>
      <c r="H8" s="9">
        <f t="shared" si="0"/>
        <v>72</v>
      </c>
      <c r="I8" s="9">
        <v>0</v>
      </c>
      <c r="J8" s="9">
        <f t="shared" si="1"/>
        <v>108</v>
      </c>
      <c r="K8" s="16" t="s">
        <v>17</v>
      </c>
      <c r="L8" s="12" t="s">
        <v>21</v>
      </c>
    </row>
    <row r="9" ht="54" customHeight="1" spans="1:12">
      <c r="A9" s="8">
        <v>4</v>
      </c>
      <c r="B9" s="9" t="s">
        <v>16</v>
      </c>
      <c r="C9" s="9" t="s">
        <v>24</v>
      </c>
      <c r="D9" s="9" t="s">
        <v>18</v>
      </c>
      <c r="E9" s="9" t="s">
        <v>22</v>
      </c>
      <c r="F9" s="11" t="s">
        <v>25</v>
      </c>
      <c r="G9" s="9">
        <v>120</v>
      </c>
      <c r="H9" s="9">
        <f t="shared" si="0"/>
        <v>48</v>
      </c>
      <c r="I9" s="9">
        <v>0</v>
      </c>
      <c r="J9" s="9">
        <f t="shared" si="1"/>
        <v>72</v>
      </c>
      <c r="K9" s="16" t="s">
        <v>24</v>
      </c>
      <c r="L9" s="12" t="s">
        <v>26</v>
      </c>
    </row>
    <row r="10" ht="67" customHeight="1" spans="1:12">
      <c r="A10" s="8">
        <v>5</v>
      </c>
      <c r="B10" s="9" t="s">
        <v>16</v>
      </c>
      <c r="C10" s="9" t="s">
        <v>24</v>
      </c>
      <c r="D10" s="9" t="s">
        <v>18</v>
      </c>
      <c r="E10" s="9" t="s">
        <v>27</v>
      </c>
      <c r="F10" s="11" t="s">
        <v>28</v>
      </c>
      <c r="G10" s="9">
        <v>30</v>
      </c>
      <c r="H10" s="9">
        <f t="shared" si="0"/>
        <v>12</v>
      </c>
      <c r="I10" s="9">
        <v>0</v>
      </c>
      <c r="J10" s="9">
        <f t="shared" si="1"/>
        <v>18</v>
      </c>
      <c r="K10" s="16" t="s">
        <v>24</v>
      </c>
      <c r="L10" s="12" t="s">
        <v>26</v>
      </c>
    </row>
    <row r="11" ht="51" customHeight="1" spans="1:12">
      <c r="A11" s="8">
        <v>6</v>
      </c>
      <c r="B11" s="9" t="s">
        <v>16</v>
      </c>
      <c r="C11" s="9" t="s">
        <v>24</v>
      </c>
      <c r="D11" s="9" t="s">
        <v>18</v>
      </c>
      <c r="E11" s="9" t="s">
        <v>29</v>
      </c>
      <c r="F11" s="11" t="s">
        <v>30</v>
      </c>
      <c r="G11" s="9">
        <v>3.5</v>
      </c>
      <c r="H11" s="9">
        <f t="shared" si="0"/>
        <v>1.4</v>
      </c>
      <c r="I11" s="9">
        <v>0</v>
      </c>
      <c r="J11" s="9">
        <f t="shared" si="1"/>
        <v>2.1</v>
      </c>
      <c r="K11" s="16" t="s">
        <v>24</v>
      </c>
      <c r="L11" s="12" t="s">
        <v>26</v>
      </c>
    </row>
    <row r="12" ht="54" customHeight="1" spans="1:12">
      <c r="A12" s="8">
        <v>7</v>
      </c>
      <c r="B12" s="9" t="s">
        <v>16</v>
      </c>
      <c r="C12" s="9" t="s">
        <v>24</v>
      </c>
      <c r="D12" s="9" t="s">
        <v>18</v>
      </c>
      <c r="E12" s="9" t="s">
        <v>29</v>
      </c>
      <c r="F12" s="11" t="s">
        <v>31</v>
      </c>
      <c r="G12" s="9">
        <v>1.05</v>
      </c>
      <c r="H12" s="9">
        <f t="shared" si="0"/>
        <v>0.42</v>
      </c>
      <c r="I12" s="9">
        <v>0</v>
      </c>
      <c r="J12" s="9">
        <f t="shared" si="1"/>
        <v>0.63</v>
      </c>
      <c r="K12" s="16" t="s">
        <v>24</v>
      </c>
      <c r="L12" s="12" t="s">
        <v>26</v>
      </c>
    </row>
    <row r="13" ht="63" customHeight="1" spans="1:12">
      <c r="A13" s="8">
        <v>8</v>
      </c>
      <c r="B13" s="9" t="s">
        <v>16</v>
      </c>
      <c r="C13" s="9" t="s">
        <v>24</v>
      </c>
      <c r="D13" s="9" t="s">
        <v>18</v>
      </c>
      <c r="E13" s="9" t="s">
        <v>29</v>
      </c>
      <c r="F13" s="12" t="s">
        <v>32</v>
      </c>
      <c r="G13" s="9">
        <v>1.6</v>
      </c>
      <c r="H13" s="9">
        <f t="shared" si="0"/>
        <v>0.64</v>
      </c>
      <c r="I13" s="9">
        <v>0</v>
      </c>
      <c r="J13" s="9">
        <f t="shared" si="1"/>
        <v>0.96</v>
      </c>
      <c r="K13" s="16" t="s">
        <v>24</v>
      </c>
      <c r="L13" s="12" t="s">
        <v>26</v>
      </c>
    </row>
    <row r="14" ht="56" customHeight="1" spans="1:12">
      <c r="A14" s="8">
        <v>9</v>
      </c>
      <c r="B14" s="9" t="s">
        <v>16</v>
      </c>
      <c r="C14" s="9" t="s">
        <v>24</v>
      </c>
      <c r="D14" s="9" t="s">
        <v>18</v>
      </c>
      <c r="E14" s="9" t="s">
        <v>33</v>
      </c>
      <c r="F14" s="12" t="s">
        <v>34</v>
      </c>
      <c r="G14" s="9">
        <v>9.9</v>
      </c>
      <c r="H14" s="9">
        <f t="shared" si="0"/>
        <v>3.96</v>
      </c>
      <c r="I14" s="9">
        <v>0</v>
      </c>
      <c r="J14" s="9">
        <f t="shared" si="1"/>
        <v>5.94</v>
      </c>
      <c r="K14" s="16" t="s">
        <v>24</v>
      </c>
      <c r="L14" s="12" t="s">
        <v>26</v>
      </c>
    </row>
    <row r="15" ht="59" customHeight="1" spans="1:12">
      <c r="A15" s="8">
        <v>10</v>
      </c>
      <c r="B15" s="13" t="s">
        <v>16</v>
      </c>
      <c r="C15" s="9" t="s">
        <v>24</v>
      </c>
      <c r="D15" s="9" t="s">
        <v>18</v>
      </c>
      <c r="E15" s="13" t="s">
        <v>35</v>
      </c>
      <c r="F15" s="14" t="s">
        <v>36</v>
      </c>
      <c r="G15" s="15">
        <v>30</v>
      </c>
      <c r="H15" s="9">
        <f t="shared" si="0"/>
        <v>12</v>
      </c>
      <c r="I15" s="9">
        <v>0</v>
      </c>
      <c r="J15" s="9">
        <f t="shared" si="1"/>
        <v>18</v>
      </c>
      <c r="K15" s="16" t="s">
        <v>24</v>
      </c>
      <c r="L15" s="12" t="s">
        <v>26</v>
      </c>
    </row>
    <row r="16" ht="63" customHeight="1" spans="1:12">
      <c r="A16" s="8">
        <v>11</v>
      </c>
      <c r="B16" s="13" t="s">
        <v>16</v>
      </c>
      <c r="C16" s="9" t="s">
        <v>37</v>
      </c>
      <c r="D16" s="9" t="s">
        <v>38</v>
      </c>
      <c r="E16" s="13" t="s">
        <v>39</v>
      </c>
      <c r="F16" s="14" t="s">
        <v>40</v>
      </c>
      <c r="G16" s="15">
        <v>25</v>
      </c>
      <c r="H16" s="9">
        <f t="shared" si="0"/>
        <v>10</v>
      </c>
      <c r="I16" s="9">
        <v>0</v>
      </c>
      <c r="J16" s="9">
        <f t="shared" si="1"/>
        <v>15</v>
      </c>
      <c r="K16" s="16" t="s">
        <v>37</v>
      </c>
      <c r="L16" s="12" t="s">
        <v>41</v>
      </c>
    </row>
    <row r="17" ht="57" customHeight="1" spans="1:12">
      <c r="A17" s="8">
        <v>12</v>
      </c>
      <c r="B17" s="13" t="s">
        <v>16</v>
      </c>
      <c r="C17" s="9" t="s">
        <v>37</v>
      </c>
      <c r="D17" s="9" t="s">
        <v>38</v>
      </c>
      <c r="E17" s="13" t="s">
        <v>42</v>
      </c>
      <c r="F17" s="14" t="s">
        <v>43</v>
      </c>
      <c r="G17" s="15">
        <v>9</v>
      </c>
      <c r="H17" s="9">
        <f t="shared" si="0"/>
        <v>3.6</v>
      </c>
      <c r="I17" s="9">
        <v>0</v>
      </c>
      <c r="J17" s="9">
        <f t="shared" si="1"/>
        <v>5.4</v>
      </c>
      <c r="K17" s="16" t="s">
        <v>37</v>
      </c>
      <c r="L17" s="12" t="s">
        <v>41</v>
      </c>
    </row>
    <row r="18" ht="64" customHeight="1" spans="1:12">
      <c r="A18" s="8">
        <v>13</v>
      </c>
      <c r="B18" s="9" t="s">
        <v>16</v>
      </c>
      <c r="C18" s="9" t="s">
        <v>44</v>
      </c>
      <c r="D18" s="9" t="s">
        <v>18</v>
      </c>
      <c r="E18" s="9" t="s">
        <v>45</v>
      </c>
      <c r="F18" s="11" t="s">
        <v>46</v>
      </c>
      <c r="G18" s="9">
        <v>200</v>
      </c>
      <c r="H18" s="9">
        <f t="shared" si="0"/>
        <v>80</v>
      </c>
      <c r="I18" s="9"/>
      <c r="J18" s="9">
        <f t="shared" si="1"/>
        <v>120</v>
      </c>
      <c r="K18" s="16" t="s">
        <v>44</v>
      </c>
      <c r="L18" s="12" t="s">
        <v>47</v>
      </c>
    </row>
    <row r="19" ht="36" customHeight="1" spans="1:12">
      <c r="A19" s="8">
        <v>14</v>
      </c>
      <c r="B19" s="9" t="s">
        <v>16</v>
      </c>
      <c r="C19" s="9" t="s">
        <v>48</v>
      </c>
      <c r="D19" s="9" t="s">
        <v>18</v>
      </c>
      <c r="E19" s="9" t="s">
        <v>49</v>
      </c>
      <c r="F19" s="11" t="s">
        <v>50</v>
      </c>
      <c r="G19" s="9">
        <v>50</v>
      </c>
      <c r="H19" s="9">
        <f t="shared" si="0"/>
        <v>20</v>
      </c>
      <c r="I19" s="9">
        <v>0</v>
      </c>
      <c r="J19" s="9">
        <f t="shared" si="1"/>
        <v>30</v>
      </c>
      <c r="K19" s="16" t="s">
        <v>48</v>
      </c>
      <c r="L19" s="12" t="s">
        <v>51</v>
      </c>
    </row>
    <row r="20" ht="36" customHeight="1" spans="1:12">
      <c r="A20" s="8">
        <v>15</v>
      </c>
      <c r="B20" s="9" t="s">
        <v>16</v>
      </c>
      <c r="C20" s="9" t="s">
        <v>48</v>
      </c>
      <c r="D20" s="9" t="s">
        <v>18</v>
      </c>
      <c r="E20" s="9" t="s">
        <v>52</v>
      </c>
      <c r="F20" s="11" t="s">
        <v>53</v>
      </c>
      <c r="G20" s="9">
        <v>49.5</v>
      </c>
      <c r="H20" s="9">
        <f t="shared" si="0"/>
        <v>19.8</v>
      </c>
      <c r="I20" s="9">
        <v>0</v>
      </c>
      <c r="J20" s="9">
        <f t="shared" si="1"/>
        <v>29.7</v>
      </c>
      <c r="K20" s="16" t="s">
        <v>48</v>
      </c>
      <c r="L20" s="12" t="s">
        <v>51</v>
      </c>
    </row>
    <row r="21" ht="36" customHeight="1" spans="1:12">
      <c r="A21" s="8">
        <v>16</v>
      </c>
      <c r="B21" s="9" t="s">
        <v>16</v>
      </c>
      <c r="C21" s="9" t="s">
        <v>48</v>
      </c>
      <c r="D21" s="9" t="s">
        <v>54</v>
      </c>
      <c r="E21" s="9" t="s">
        <v>55</v>
      </c>
      <c r="F21" s="11" t="s">
        <v>56</v>
      </c>
      <c r="G21" s="9">
        <v>45</v>
      </c>
      <c r="H21" s="9">
        <f t="shared" si="0"/>
        <v>18</v>
      </c>
      <c r="I21" s="9">
        <v>0</v>
      </c>
      <c r="J21" s="9">
        <f t="shared" si="1"/>
        <v>27</v>
      </c>
      <c r="K21" s="16" t="s">
        <v>48</v>
      </c>
      <c r="L21" s="12" t="s">
        <v>51</v>
      </c>
    </row>
    <row r="22" ht="36" customHeight="1" spans="1:12">
      <c r="A22" s="8">
        <v>17</v>
      </c>
      <c r="B22" s="9" t="s">
        <v>16</v>
      </c>
      <c r="C22" s="9" t="s">
        <v>48</v>
      </c>
      <c r="D22" s="9" t="s">
        <v>54</v>
      </c>
      <c r="E22" s="9" t="s">
        <v>57</v>
      </c>
      <c r="F22" s="11" t="s">
        <v>58</v>
      </c>
      <c r="G22" s="9">
        <v>28</v>
      </c>
      <c r="H22" s="9">
        <f t="shared" si="0"/>
        <v>11.2</v>
      </c>
      <c r="I22" s="9">
        <v>0</v>
      </c>
      <c r="J22" s="9">
        <f t="shared" si="1"/>
        <v>16.8</v>
      </c>
      <c r="K22" s="16" t="s">
        <v>48</v>
      </c>
      <c r="L22" s="12" t="s">
        <v>51</v>
      </c>
    </row>
    <row r="23" ht="36" customHeight="1" spans="1:12">
      <c r="A23" s="8">
        <v>18</v>
      </c>
      <c r="B23" s="9" t="s">
        <v>16</v>
      </c>
      <c r="C23" s="9" t="s">
        <v>48</v>
      </c>
      <c r="D23" s="9" t="s">
        <v>54</v>
      </c>
      <c r="E23" s="9" t="s">
        <v>57</v>
      </c>
      <c r="F23" s="11" t="s">
        <v>58</v>
      </c>
      <c r="G23" s="9">
        <v>28</v>
      </c>
      <c r="H23" s="9">
        <f t="shared" si="0"/>
        <v>11.2</v>
      </c>
      <c r="I23" s="9">
        <v>0</v>
      </c>
      <c r="J23" s="9">
        <f t="shared" si="1"/>
        <v>16.8</v>
      </c>
      <c r="K23" s="16" t="s">
        <v>48</v>
      </c>
      <c r="L23" s="12" t="s">
        <v>51</v>
      </c>
    </row>
    <row r="24" ht="36" customHeight="1" spans="1:12">
      <c r="A24" s="8">
        <v>19</v>
      </c>
      <c r="B24" s="9" t="s">
        <v>16</v>
      </c>
      <c r="C24" s="9" t="s">
        <v>48</v>
      </c>
      <c r="D24" s="9" t="s">
        <v>54</v>
      </c>
      <c r="E24" s="9" t="s">
        <v>59</v>
      </c>
      <c r="F24" s="11" t="s">
        <v>60</v>
      </c>
      <c r="G24" s="9">
        <v>360</v>
      </c>
      <c r="H24" s="9">
        <f t="shared" si="0"/>
        <v>144</v>
      </c>
      <c r="I24" s="9">
        <v>0</v>
      </c>
      <c r="J24" s="9">
        <f t="shared" si="1"/>
        <v>216</v>
      </c>
      <c r="K24" s="16" t="s">
        <v>48</v>
      </c>
      <c r="L24" s="12" t="s">
        <v>51</v>
      </c>
    </row>
    <row r="25" ht="44" customHeight="1" spans="1:12">
      <c r="A25" s="8" t="s">
        <v>61</v>
      </c>
      <c r="B25" s="9"/>
      <c r="C25" s="9"/>
      <c r="D25" s="16"/>
      <c r="E25" s="16"/>
      <c r="F25" s="16"/>
      <c r="G25" s="9">
        <f>SUM(G6:G24)</f>
        <v>1530.55</v>
      </c>
      <c r="H25" s="9">
        <f>SUM(H6:H24)</f>
        <v>612.22</v>
      </c>
      <c r="I25" s="16"/>
      <c r="J25" s="9">
        <f>SUM(J6:J24)</f>
        <v>918.33</v>
      </c>
      <c r="K25" s="16"/>
      <c r="L25" s="17"/>
    </row>
  </sheetData>
  <sheetProtection formatCells="0" insertHyperlinks="0" autoFilter="0"/>
  <mergeCells count="13">
    <mergeCell ref="A1:L1"/>
    <mergeCell ref="A2:L2"/>
    <mergeCell ref="E3:J3"/>
    <mergeCell ref="H4:J4"/>
    <mergeCell ref="A3:A5"/>
    <mergeCell ref="B3:B5"/>
    <mergeCell ref="C3:C5"/>
    <mergeCell ref="D3:D5"/>
    <mergeCell ref="E4:E5"/>
    <mergeCell ref="F4:F5"/>
    <mergeCell ref="G4:G5"/>
    <mergeCell ref="K3:K5"/>
    <mergeCell ref="L3:L5"/>
  </mergeCell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1 "   i n t e r l i n e O n O f f = " 0 "   i n t e r l i n e C o l o r = " 0 "   i s D b S h e e t = " 0 " / > < w o S h e e t P r o p s   s h e e t S t i d = " 1 2 "   i n t e r l i n e O n O f f = " 0 "   i n t e r l i n e C o l o r = " 0 "   i s D b S h e e t = " 0 " / > < w o S h e e t P r o p s   s h e e t S t i d = " 1 "   i n t e r l i n e O n O f f = " 0 "   i n t e r l i n e C o l o r = " 0 "   i s D b S h e e t = " 0 " / > < w o S h e e t P r o p s   s h e e t S t i d = " 2 "   i n t e r l i n e O n O f f = " 0 "   i n t e r l i n e C o l o r = " 0 "   i s D b S h e e t = " 0 " / > < w o S h e e t P r o p s   s h e e t S t i d = " 3 "   i n t e r l i n e O n O f f = " 0 "   i n t e r l i n e C o l o r = " 0 "   i s D b S h e e t = " 0 " / > < w o S h e e t P r o p s   s h e e t S t i d = " 9 "   i n t e r l i n e O n O f f = " 0 "   i n t e r l i n e C o l o r = " 0 "   i s D b S h e e t = " 0 " / > < w o S h e e t P r o p s   s h e e t S t i d = " 4 "   i n t e r l i n e O n O f f = " 0 "   i n t e r l i n e C o l o r = " 0 "   i s D b S h e e t = " 0 " / > < w o S h e e t P r o p s   s h e e t S t i d = " 5 "   i n t e r l i n e O n O f f = " 0 "   i n t e r l i n e C o l o r = " 0 "   i s D b S h e e t = " 0 " / > < w o S h e e t P r o p s   s h e e t S t i d = " 6 "   i n t e r l i n e O n O f f = " 0 "   i n t e r l i n e C o l o r = " 0 "   i s D b S h e e t = " 0 " / > < w o S h e e t P r o p s   s h e e t S t i d = " 7 "   i n t e r l i n e O n O f f = " 0 "   i n t e r l i n e C o l o r = " 0 "   i s D b S h e e t = " 0 " / > < w o S h e e t P r o p s   s h e e t S t i d = " 8 "   i n t e r l i n e O n O f f = " 0 "   i n t e r l i n e C o l o r = " 0 "   i s D b S h e e t = " 0 " / > < w o S h e e t P r o p s   s h e e t S t i d = " 1 0 "   i n t e r l i n e O n O f f = " 0 "   i n t e r l i n e C o l o r = " 0 "   i s D b S h e e t = " 0 " / > < / w o S h e e t s P r o p s > < w o B o o k P r o p s > < b o o k S e t t i n g s   i s F i l t e r S h a r e d = " 1 "   i s A u t o U p d a t e P a u s e d = " 0 "   f i l t e r T y p e = " c o n n " / > < / w o B o o k P r o p s > < / w o P r o p s > 
</file>

<file path=customXml/item3.xml>��< ? x m l   v e r s i o n = " 1 . 0 "   s t a n d a l o n e = " y e s " ? > < a l l o w E d i t U s e r   x m l n s = " h t t p s : / / w e b . w p s . c n / e t / 2 0 1 8 / m a i n "   x m l n s : s = " h t t p : / / s c h e m a s . o p e n x m l f o r m a t s . o r g / s p r e a d s h e e t m l / 2 0 0 6 / m a i n "   h a s I n v i s i b l e P r o p R a n g e = " 0 " > < r a n g e L i s t   s h e e t S t i d = " 1 1 "   m a s t e r = " " / > < r a n g e L i s t   s h e e t S t i d = " 1 2 "   m a s t e r = " " / > < r a n g e L i s t   s h e e t S t i d = " 1 "   m a s t e r = " " / > < r a n g e L i s t   s h e e t S t i d = " 2 "   m a s t e r = " " / > < r a n g e L i s t   s h e e t S t i d = " 3 "   m a s t e r = " " / > < r a n g e L i s t   s h e e t S t i d = " 9 "   m a s t e r = " " / > < r a n g e L i s t   s h e e t S t i d = " 4 "   m a s t e r = " " / > < r a n g e L i s t   s h e e t S t i d = " 5 "   m a s t e r = " " / > < r a n g e L i s t   s h e e t S t i d = " 6 "   m a s t e r = " " / > < r a n g e L i s t   s h e e t S t i d = " 7 "   m a s t e r = " " / > < r a n g e L i s t   s h e e t S t i d = " 8 "   m a s t e r = " " / > < r a n g e L i s t   s h e e t S t i d = " 1 0 "   m a s t e r = " " / > < / a l l o w E d i t U s e r > 
</file>

<file path=customXml/item4.xml>��< ? x m l   v e r s i o n = " 1 . 0 "   s t a n d a l o n e = " y e s " ? > < p i x e l a t o r s   x m l n s = " h t t p s : / / w e b . w p s . c n / e t / 2 0 1 8 / m a i n "   x m l n s : s = " h t t p : / / s c h e m a s . o p e n x m l f o r m a t s . o r g / s p r e a d s h e e t m l / 2 0 0 6 / m a i n " > < p i x e l a t o r L i s t   s h e e t S t i d = " 1 1 " / > < p i x e l a t o r L i s t   s h e e t S t i d = " 1 2 " / > < p i x e l a t o r L i s t   s h e e t S t i d = " 1 " / > < p i x e l a t o r L i s t   s h e e t S t i d = " 2 " / > < p i x e l a t o r L i s t   s h e e t S t i d = " 3 " / > < p i x e l a t o r L i s t   s h e e t S t i d = " 9 " / > < p i x e l a t o r L i s t   s h e e t S t i d = " 4 " / > < p i x e l a t o r L i s t   s h e e t S t i d = " 5 " / > < p i x e l a t o r L i s t   s h e e t S t i d = " 6 " / > < p i x e l a t o r L i s t   s h e e t S t i d = " 7 " / > < p i x e l a t o r L i s t   s h e e t S t i d = " 8 " / > < p i x e l a t o r L i s t   s h e e t S t i d = " 1 0 " / > < p i x e l a t o r L i s t   s h e e t S t i d = " 1 3 " / > < / 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永康市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金敏</cp:lastModifiedBy>
  <dcterms:created xsi:type="dcterms:W3CDTF">2006-09-19T11:21:00Z</dcterms:created>
  <dcterms:modified xsi:type="dcterms:W3CDTF">2025-04-27T08:10:17Z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2052-11.8.2.9015</vt:lpwstr>
  </property>
</Properties>
</file>